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FINANCEIRO\1 - MOV. FINANCEIRAS\10 - RELATÓRIO FINANCEIRO SES\2021\HOSPITAL MATERNIDADE SÃO LUCAS\04.2021\RELATÓRIO SES\fin\"/>
    </mc:Choice>
  </mc:AlternateContent>
  <bookViews>
    <workbookView xWindow="0" yWindow="0" windowWidth="23040" windowHeight="9192" tabRatio="609"/>
  </bookViews>
  <sheets>
    <sheet name="FINANCEIRO" sheetId="31" r:id="rId1"/>
    <sheet name="FORNECEDOR" sheetId="32" r:id="rId2"/>
    <sheet name="DESPESAS" sheetId="33" r:id="rId3"/>
    <sheet name="CAZUL" sheetId="34" r:id="rId4"/>
  </sheets>
  <definedNames>
    <definedName name="_xlnm._FilterDatabase" localSheetId="3" hidden="1">CAZUL!$A$1:$WVW$249</definedName>
    <definedName name="_xlnm._FilterDatabase" localSheetId="2" hidden="1">DESPESAS!#REF!</definedName>
    <definedName name="_xlnm._FilterDatabase" localSheetId="0" hidden="1">FINANCEIRO!$B$4:$XFD$469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31" l="1"/>
  <c r="F189" i="31"/>
  <c r="E169" i="31" l="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308" i="31"/>
  <c r="E309" i="31"/>
  <c r="E310" i="31"/>
  <c r="E311" i="31"/>
  <c r="E312" i="31"/>
  <c r="E313" i="31"/>
  <c r="E314" i="31"/>
  <c r="E315" i="31"/>
  <c r="E316" i="31"/>
  <c r="E317" i="31"/>
  <c r="E318" i="31"/>
  <c r="E319" i="31"/>
  <c r="E320" i="31"/>
  <c r="E321" i="31"/>
  <c r="E322" i="31"/>
  <c r="E323" i="31"/>
  <c r="E324" i="31"/>
  <c r="E325" i="31"/>
  <c r="E326" i="31"/>
  <c r="E327" i="31"/>
  <c r="E328" i="31"/>
  <c r="E329" i="31"/>
  <c r="E330" i="31"/>
  <c r="E331" i="31"/>
  <c r="E332" i="31"/>
  <c r="E333" i="31"/>
  <c r="E334" i="31"/>
  <c r="E335" i="31"/>
  <c r="E336" i="31"/>
  <c r="E337" i="31"/>
  <c r="E338" i="31"/>
  <c r="E339" i="31"/>
  <c r="E340" i="31"/>
  <c r="E341" i="31"/>
  <c r="E342" i="31"/>
  <c r="E343" i="31"/>
  <c r="E344" i="31"/>
  <c r="E345" i="31"/>
  <c r="E346" i="31"/>
  <c r="E347" i="31"/>
  <c r="E348" i="31"/>
  <c r="E349" i="31"/>
  <c r="E350" i="31"/>
  <c r="E351" i="31"/>
  <c r="E352" i="31"/>
  <c r="E353" i="31"/>
  <c r="E354" i="31"/>
  <c r="E355" i="31"/>
  <c r="E356" i="31"/>
  <c r="E357" i="31"/>
  <c r="E358" i="31"/>
  <c r="E359" i="31"/>
  <c r="E360" i="31"/>
  <c r="E361" i="31"/>
  <c r="E362" i="31"/>
  <c r="E363" i="31"/>
  <c r="E364" i="31"/>
  <c r="E365" i="31"/>
  <c r="E366" i="31"/>
  <c r="E367" i="31"/>
  <c r="E368" i="31"/>
  <c r="E369" i="31"/>
  <c r="E370" i="31"/>
  <c r="E371" i="31"/>
  <c r="E372" i="31"/>
  <c r="E373" i="31"/>
  <c r="E374" i="31"/>
  <c r="E375" i="31"/>
  <c r="E376" i="31"/>
  <c r="E377" i="31"/>
  <c r="E378" i="31"/>
  <c r="E379" i="31"/>
  <c r="E380" i="31"/>
  <c r="E381" i="31"/>
  <c r="E382" i="31"/>
  <c r="E383" i="31"/>
  <c r="E384" i="31"/>
  <c r="E385" i="31"/>
  <c r="E386" i="31"/>
  <c r="E387" i="31"/>
  <c r="E388" i="31"/>
  <c r="E389" i="31"/>
  <c r="E390" i="31"/>
  <c r="E391" i="31"/>
  <c r="E392" i="31"/>
  <c r="E393" i="31"/>
  <c r="E394" i="31"/>
  <c r="E395" i="31"/>
  <c r="E396" i="31"/>
  <c r="E397" i="31"/>
  <c r="E398" i="31"/>
  <c r="E399" i="31"/>
  <c r="E400" i="31"/>
  <c r="E401" i="31"/>
  <c r="E402" i="31"/>
  <c r="E403" i="31"/>
  <c r="E404" i="31"/>
  <c r="E405" i="31"/>
  <c r="E406" i="31"/>
  <c r="E407" i="31"/>
  <c r="E408" i="31"/>
  <c r="E409" i="31"/>
  <c r="E410" i="31"/>
  <c r="E411" i="31"/>
  <c r="E412" i="31"/>
  <c r="E413" i="31"/>
  <c r="E414" i="31"/>
  <c r="E415" i="31"/>
  <c r="E416" i="31"/>
  <c r="E417" i="31"/>
  <c r="E418" i="31"/>
  <c r="E419" i="31"/>
  <c r="E420" i="31"/>
  <c r="E421" i="31"/>
  <c r="E422" i="31"/>
  <c r="E423" i="31"/>
  <c r="E424" i="31"/>
  <c r="E425" i="31"/>
  <c r="E426" i="31"/>
  <c r="E427" i="31"/>
  <c r="E428" i="31"/>
  <c r="E429" i="31"/>
  <c r="E430" i="31"/>
  <c r="E431" i="31"/>
  <c r="E432" i="31"/>
  <c r="E433" i="31"/>
  <c r="E434" i="31"/>
  <c r="E435" i="31"/>
  <c r="E436" i="31"/>
  <c r="E437" i="31"/>
  <c r="E438" i="31"/>
  <c r="E439" i="31"/>
  <c r="E440" i="31"/>
  <c r="E441" i="31"/>
  <c r="E442" i="31"/>
  <c r="E443" i="31"/>
  <c r="E444" i="31"/>
  <c r="E445" i="31"/>
  <c r="E446" i="31"/>
  <c r="E447" i="31"/>
  <c r="E448" i="31"/>
  <c r="E449" i="31"/>
  <c r="E450" i="31"/>
  <c r="E451" i="31"/>
  <c r="E452" i="31"/>
  <c r="E453" i="31"/>
  <c r="E454" i="31"/>
  <c r="E455" i="31"/>
  <c r="E456" i="31"/>
  <c r="E457" i="31"/>
  <c r="E458" i="31"/>
  <c r="E459" i="31"/>
  <c r="E460" i="31"/>
  <c r="E461" i="31"/>
  <c r="E462" i="31"/>
  <c r="E463" i="31"/>
  <c r="E464" i="31"/>
  <c r="E465" i="31"/>
  <c r="E466" i="31"/>
  <c r="E467" i="31"/>
  <c r="E468" i="31"/>
  <c r="E469" i="31"/>
  <c r="I11" i="31"/>
  <c r="K253" i="31" l="1"/>
  <c r="K254" i="31"/>
  <c r="K255" i="31"/>
  <c r="K256" i="31"/>
  <c r="K257" i="31"/>
  <c r="K258" i="31"/>
  <c r="K259" i="31"/>
  <c r="K260" i="31"/>
  <c r="K261" i="31"/>
  <c r="K262" i="31"/>
  <c r="K263" i="31"/>
  <c r="K264" i="31"/>
  <c r="K265" i="31"/>
  <c r="K266" i="31"/>
  <c r="K267" i="31"/>
  <c r="K268" i="31"/>
  <c r="K269" i="31"/>
  <c r="K270" i="31"/>
  <c r="K271" i="31"/>
  <c r="K272" i="31"/>
  <c r="K273" i="31"/>
  <c r="K274" i="31"/>
  <c r="K275" i="31"/>
  <c r="K276" i="31"/>
  <c r="K277" i="31"/>
  <c r="K278" i="31"/>
  <c r="K279" i="31"/>
  <c r="K280" i="31"/>
  <c r="K281" i="31"/>
  <c r="K282" i="31"/>
  <c r="K283" i="31"/>
  <c r="K284" i="31"/>
  <c r="K285" i="31"/>
  <c r="K286" i="31"/>
  <c r="K287" i="31"/>
  <c r="K288" i="31"/>
  <c r="K289" i="31"/>
  <c r="K290" i="31"/>
  <c r="K291" i="31"/>
  <c r="K292" i="31"/>
  <c r="K293" i="31"/>
  <c r="K294" i="31"/>
  <c r="K295" i="31"/>
  <c r="K296" i="31"/>
  <c r="K297" i="31"/>
  <c r="K298" i="31"/>
  <c r="K299" i="31"/>
  <c r="K300" i="31"/>
  <c r="K301" i="31"/>
  <c r="K302" i="31"/>
  <c r="K303" i="31"/>
  <c r="K304" i="31"/>
  <c r="K305" i="31"/>
  <c r="K306" i="31"/>
  <c r="K307" i="31"/>
  <c r="K308" i="31"/>
  <c r="K309" i="31"/>
  <c r="K310" i="31"/>
  <c r="K311" i="31"/>
  <c r="K312" i="31"/>
  <c r="K313" i="31"/>
  <c r="K314" i="31"/>
  <c r="K315" i="31"/>
  <c r="K316" i="31"/>
  <c r="K317" i="31"/>
  <c r="K318" i="31"/>
  <c r="K319" i="31"/>
  <c r="K320" i="31"/>
  <c r="K321" i="31"/>
  <c r="K322" i="31"/>
  <c r="K323" i="31"/>
  <c r="K324" i="31"/>
  <c r="K325" i="31"/>
  <c r="K326" i="31"/>
  <c r="K327" i="31"/>
  <c r="K328" i="31"/>
  <c r="K329" i="31"/>
  <c r="K330" i="31"/>
  <c r="K331" i="31"/>
  <c r="K332" i="31"/>
  <c r="K333" i="31"/>
  <c r="K334" i="31"/>
  <c r="K335" i="31"/>
  <c r="K336" i="31"/>
  <c r="K337" i="31"/>
  <c r="K338" i="31"/>
  <c r="K339" i="31"/>
  <c r="K340" i="31"/>
  <c r="K341" i="31"/>
  <c r="K342" i="31"/>
  <c r="K343" i="31"/>
  <c r="K344" i="31"/>
  <c r="K345" i="31"/>
  <c r="K346" i="31"/>
  <c r="K347" i="31"/>
  <c r="K348" i="31"/>
  <c r="K349" i="31"/>
  <c r="K350" i="31"/>
  <c r="K351" i="31"/>
  <c r="K352" i="31"/>
  <c r="K353" i="31"/>
  <c r="K354" i="31"/>
  <c r="K355" i="31"/>
  <c r="K356" i="31"/>
  <c r="K357" i="31"/>
  <c r="K358" i="31"/>
  <c r="K359" i="31"/>
  <c r="K360" i="31"/>
  <c r="K361" i="31"/>
  <c r="K362" i="31"/>
  <c r="K363" i="31"/>
  <c r="K364" i="31"/>
  <c r="K365" i="31"/>
  <c r="K366" i="31"/>
  <c r="K367" i="31"/>
  <c r="K368" i="31"/>
  <c r="K369" i="31"/>
  <c r="K370" i="31"/>
  <c r="K371" i="31"/>
  <c r="K372" i="31"/>
  <c r="K373" i="31"/>
  <c r="K374" i="31"/>
  <c r="K375" i="31"/>
  <c r="K376" i="31"/>
  <c r="K377" i="31"/>
  <c r="K378" i="31"/>
  <c r="K379" i="31"/>
  <c r="K380" i="31"/>
  <c r="K381" i="31"/>
  <c r="K382" i="31"/>
  <c r="K383" i="31"/>
  <c r="K384" i="31"/>
  <c r="K385" i="31"/>
  <c r="K386" i="31"/>
  <c r="K387" i="31"/>
  <c r="K388" i="31"/>
  <c r="K389" i="31"/>
  <c r="K390" i="31"/>
  <c r="K391" i="31"/>
  <c r="K392" i="31"/>
  <c r="K393" i="31"/>
  <c r="K394" i="31"/>
  <c r="K395" i="31"/>
  <c r="K396" i="31"/>
  <c r="K397" i="31"/>
  <c r="K398" i="31"/>
  <c r="K399" i="31"/>
  <c r="K400" i="31"/>
  <c r="K401" i="31"/>
  <c r="K402" i="31"/>
  <c r="K403" i="31"/>
  <c r="K404" i="31"/>
  <c r="K405" i="31"/>
  <c r="K406" i="31"/>
  <c r="K407" i="31"/>
  <c r="K408" i="31"/>
  <c r="K409" i="31"/>
  <c r="K410" i="31"/>
  <c r="K411" i="31"/>
  <c r="K412" i="31"/>
  <c r="K413" i="31"/>
  <c r="K414" i="31"/>
  <c r="K415" i="31"/>
  <c r="K416" i="31"/>
  <c r="K417" i="31"/>
  <c r="K418" i="31"/>
  <c r="K419" i="31"/>
  <c r="K420" i="31"/>
  <c r="K421" i="31"/>
  <c r="K422" i="31"/>
  <c r="K423" i="31"/>
  <c r="K424" i="31"/>
  <c r="K425" i="31"/>
  <c r="K426" i="31"/>
  <c r="K427" i="31"/>
  <c r="K428" i="31"/>
  <c r="K429" i="31"/>
  <c r="K430" i="31"/>
  <c r="K431" i="31"/>
  <c r="K432" i="31"/>
  <c r="K433" i="31"/>
  <c r="K434" i="31"/>
  <c r="K435" i="31"/>
  <c r="K436" i="31"/>
  <c r="K437" i="31"/>
  <c r="K438" i="31"/>
  <c r="K439" i="31"/>
  <c r="K440" i="31"/>
  <c r="K441" i="31"/>
  <c r="K442" i="31"/>
  <c r="K443" i="31"/>
  <c r="K444" i="31"/>
  <c r="K445" i="31"/>
  <c r="K446" i="31"/>
  <c r="K447" i="31"/>
  <c r="K448" i="31"/>
  <c r="K449" i="31"/>
  <c r="K450" i="31"/>
  <c r="K451" i="31"/>
  <c r="K452" i="31"/>
  <c r="K453" i="31"/>
  <c r="K454" i="31"/>
  <c r="K455" i="31"/>
  <c r="K456" i="31"/>
  <c r="K457" i="31"/>
  <c r="K458" i="31"/>
  <c r="K459" i="31"/>
  <c r="K460" i="31"/>
  <c r="K461" i="31"/>
  <c r="K462" i="31"/>
  <c r="K463" i="31"/>
  <c r="K464" i="31"/>
  <c r="K465" i="31"/>
  <c r="K466" i="31"/>
  <c r="K467" i="31"/>
  <c r="K468" i="31"/>
  <c r="K469" i="31"/>
  <c r="J253" i="31"/>
  <c r="J254" i="31"/>
  <c r="J255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68" i="31"/>
  <c r="J269" i="31"/>
  <c r="J270" i="31"/>
  <c r="J271" i="31"/>
  <c r="J272" i="31"/>
  <c r="J273" i="31"/>
  <c r="J274" i="31"/>
  <c r="J275" i="31"/>
  <c r="J276" i="31"/>
  <c r="J277" i="31"/>
  <c r="J278" i="31"/>
  <c r="J279" i="31"/>
  <c r="J280" i="31"/>
  <c r="J281" i="31"/>
  <c r="J282" i="31"/>
  <c r="J283" i="31"/>
  <c r="J284" i="31"/>
  <c r="J285" i="31"/>
  <c r="J286" i="31"/>
  <c r="J287" i="31"/>
  <c r="J288" i="31"/>
  <c r="J289" i="31"/>
  <c r="J290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303" i="31"/>
  <c r="J304" i="31"/>
  <c r="J305" i="31"/>
  <c r="J306" i="31"/>
  <c r="J307" i="31"/>
  <c r="J308" i="31"/>
  <c r="J309" i="31"/>
  <c r="J310" i="31"/>
  <c r="J311" i="31"/>
  <c r="J312" i="31"/>
  <c r="J313" i="31"/>
  <c r="J314" i="31"/>
  <c r="J315" i="31"/>
  <c r="J316" i="31"/>
  <c r="J317" i="31"/>
  <c r="J318" i="31"/>
  <c r="J319" i="31"/>
  <c r="J320" i="31"/>
  <c r="J321" i="31"/>
  <c r="J322" i="31"/>
  <c r="J323" i="31"/>
  <c r="J324" i="31"/>
  <c r="J325" i="31"/>
  <c r="J326" i="31"/>
  <c r="J327" i="31"/>
  <c r="J328" i="31"/>
  <c r="J329" i="31"/>
  <c r="J330" i="31"/>
  <c r="J331" i="31"/>
  <c r="J332" i="31"/>
  <c r="J333" i="31"/>
  <c r="J334" i="31"/>
  <c r="J335" i="31"/>
  <c r="J336" i="31"/>
  <c r="J337" i="31"/>
  <c r="J338" i="31"/>
  <c r="J339" i="31"/>
  <c r="J340" i="31"/>
  <c r="J341" i="31"/>
  <c r="J342" i="31"/>
  <c r="J343" i="31"/>
  <c r="J344" i="31"/>
  <c r="J345" i="31"/>
  <c r="J346" i="31"/>
  <c r="J347" i="31"/>
  <c r="J348" i="31"/>
  <c r="J349" i="31"/>
  <c r="J350" i="31"/>
  <c r="J351" i="31"/>
  <c r="J352" i="31"/>
  <c r="J353" i="31"/>
  <c r="J354" i="31"/>
  <c r="J355" i="31"/>
  <c r="J356" i="31"/>
  <c r="J357" i="31"/>
  <c r="J358" i="31"/>
  <c r="J359" i="31"/>
  <c r="J360" i="31"/>
  <c r="J361" i="31"/>
  <c r="J362" i="31"/>
  <c r="J363" i="31"/>
  <c r="J364" i="31"/>
  <c r="J365" i="31"/>
  <c r="J366" i="31"/>
  <c r="J367" i="31"/>
  <c r="J368" i="31"/>
  <c r="J369" i="31"/>
  <c r="J370" i="31"/>
  <c r="J371" i="31"/>
  <c r="J372" i="31"/>
  <c r="J373" i="31"/>
  <c r="J374" i="31"/>
  <c r="J375" i="31"/>
  <c r="J376" i="31"/>
  <c r="J377" i="31"/>
  <c r="J378" i="31"/>
  <c r="J379" i="31"/>
  <c r="J380" i="31"/>
  <c r="J381" i="31"/>
  <c r="J382" i="31"/>
  <c r="J383" i="31"/>
  <c r="J384" i="31"/>
  <c r="J385" i="31"/>
  <c r="J386" i="31"/>
  <c r="J387" i="31"/>
  <c r="J388" i="31"/>
  <c r="J389" i="31"/>
  <c r="J390" i="31"/>
  <c r="J391" i="31"/>
  <c r="J392" i="31"/>
  <c r="J393" i="31"/>
  <c r="J394" i="31"/>
  <c r="J395" i="31"/>
  <c r="J396" i="31"/>
  <c r="J397" i="31"/>
  <c r="J398" i="31"/>
  <c r="J399" i="31"/>
  <c r="J400" i="31"/>
  <c r="J401" i="31"/>
  <c r="J402" i="31"/>
  <c r="J403" i="31"/>
  <c r="J404" i="31"/>
  <c r="J405" i="31"/>
  <c r="J406" i="31"/>
  <c r="J407" i="31"/>
  <c r="J408" i="31"/>
  <c r="J409" i="31"/>
  <c r="J410" i="31"/>
  <c r="J411" i="31"/>
  <c r="J412" i="31"/>
  <c r="J413" i="31"/>
  <c r="J414" i="31"/>
  <c r="J415" i="31"/>
  <c r="J416" i="31"/>
  <c r="J417" i="31"/>
  <c r="J418" i="31"/>
  <c r="J419" i="31"/>
  <c r="J420" i="31"/>
  <c r="J421" i="31"/>
  <c r="J422" i="31"/>
  <c r="J423" i="31"/>
  <c r="J424" i="31"/>
  <c r="J425" i="31"/>
  <c r="J426" i="31"/>
  <c r="J427" i="31"/>
  <c r="J428" i="31"/>
  <c r="J429" i="31"/>
  <c r="J430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J443" i="31"/>
  <c r="J444" i="31"/>
  <c r="J445" i="31"/>
  <c r="J446" i="31"/>
  <c r="J447" i="31"/>
  <c r="J448" i="31"/>
  <c r="J449" i="31"/>
  <c r="J450" i="31"/>
  <c r="J451" i="31"/>
  <c r="J452" i="31"/>
  <c r="J453" i="31"/>
  <c r="J454" i="31"/>
  <c r="J455" i="31"/>
  <c r="J456" i="31"/>
  <c r="J457" i="31"/>
  <c r="J458" i="31"/>
  <c r="J459" i="31"/>
  <c r="J460" i="31"/>
  <c r="J461" i="31"/>
  <c r="J462" i="31"/>
  <c r="J463" i="31"/>
  <c r="J464" i="31"/>
  <c r="J465" i="31"/>
  <c r="J466" i="31"/>
  <c r="J467" i="31"/>
  <c r="J468" i="31"/>
  <c r="J469" i="31"/>
  <c r="I180" i="31" l="1"/>
  <c r="I175" i="31"/>
  <c r="I134" i="31" l="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5" i="31"/>
  <c r="F40" i="31"/>
  <c r="AA6" i="31" l="1"/>
  <c r="AA7" i="31"/>
  <c r="AA8" i="31"/>
  <c r="AA9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25" i="31"/>
  <c r="AA26" i="31"/>
  <c r="AA27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40" i="31"/>
  <c r="AA41" i="31"/>
  <c r="AA42" i="31"/>
  <c r="AA43" i="31"/>
  <c r="AA44" i="31"/>
  <c r="AA45" i="31"/>
  <c r="AA46" i="31"/>
  <c r="AA47" i="31"/>
  <c r="AA48" i="31"/>
  <c r="AA49" i="31"/>
  <c r="AA50" i="31"/>
  <c r="AA51" i="31"/>
  <c r="AA52" i="31"/>
  <c r="AA53" i="31"/>
  <c r="AA54" i="31"/>
  <c r="AA55" i="31"/>
  <c r="AA56" i="31"/>
  <c r="AA57" i="31"/>
  <c r="AA58" i="31"/>
  <c r="AA59" i="31"/>
  <c r="AA60" i="31"/>
  <c r="AA61" i="31"/>
  <c r="AA62" i="31"/>
  <c r="AA63" i="31"/>
  <c r="AA64" i="31"/>
  <c r="AA65" i="31"/>
  <c r="AA66" i="31"/>
  <c r="AA67" i="31"/>
  <c r="AA68" i="31"/>
  <c r="AA69" i="31"/>
  <c r="AA70" i="31"/>
  <c r="AA71" i="31"/>
  <c r="AA72" i="31"/>
  <c r="AA73" i="31"/>
  <c r="AA74" i="31"/>
  <c r="AA75" i="31"/>
  <c r="AA76" i="31"/>
  <c r="AA77" i="31"/>
  <c r="AA78" i="31"/>
  <c r="AA79" i="31"/>
  <c r="AA80" i="31"/>
  <c r="AA81" i="31"/>
  <c r="AA82" i="31"/>
  <c r="AA83" i="31"/>
  <c r="AA84" i="31"/>
  <c r="AA85" i="31"/>
  <c r="AA86" i="31"/>
  <c r="AA87" i="31"/>
  <c r="AA88" i="31"/>
  <c r="AA89" i="31"/>
  <c r="AA90" i="31"/>
  <c r="AA91" i="31"/>
  <c r="AA92" i="31"/>
  <c r="AA93" i="31"/>
  <c r="AA94" i="31"/>
  <c r="AA95" i="31"/>
  <c r="AA96" i="31"/>
  <c r="AA97" i="31"/>
  <c r="AA98" i="31"/>
  <c r="AA99" i="31"/>
  <c r="AA100" i="31"/>
  <c r="AA101" i="31"/>
  <c r="AA102" i="31"/>
  <c r="AA103" i="31"/>
  <c r="AA104" i="31"/>
  <c r="AA105" i="31"/>
  <c r="AA106" i="31"/>
  <c r="AA107" i="31"/>
  <c r="AA108" i="31"/>
  <c r="AA109" i="31"/>
  <c r="AA110" i="31"/>
  <c r="AA111" i="31"/>
  <c r="AA112" i="31"/>
  <c r="AA113" i="31"/>
  <c r="AA114" i="31"/>
  <c r="AA115" i="31"/>
  <c r="AA116" i="31"/>
  <c r="AA117" i="31"/>
  <c r="AA118" i="31"/>
  <c r="AA119" i="31"/>
  <c r="AA120" i="31"/>
  <c r="AA121" i="31"/>
  <c r="AA122" i="31"/>
  <c r="AA123" i="31"/>
  <c r="AA124" i="31"/>
  <c r="AA125" i="31"/>
  <c r="AA126" i="31"/>
  <c r="AA127" i="31"/>
  <c r="AA128" i="31"/>
  <c r="AA129" i="31"/>
  <c r="AA130" i="31"/>
  <c r="AA131" i="31"/>
  <c r="AA132" i="31"/>
  <c r="AA133" i="31"/>
  <c r="AA134" i="31"/>
  <c r="AA135" i="31"/>
  <c r="AA136" i="31"/>
  <c r="AA137" i="31"/>
  <c r="AA138" i="31"/>
  <c r="AA139" i="31"/>
  <c r="AA140" i="31"/>
  <c r="AA141" i="31"/>
  <c r="AA142" i="31"/>
  <c r="AA143" i="31"/>
  <c r="AA144" i="31"/>
  <c r="AA145" i="31"/>
  <c r="AA146" i="31"/>
  <c r="AA147" i="31"/>
  <c r="AA148" i="31"/>
  <c r="AA149" i="31"/>
  <c r="AA150" i="31"/>
  <c r="AA151" i="31"/>
  <c r="AA152" i="31"/>
  <c r="AA153" i="31"/>
  <c r="AA154" i="31"/>
  <c r="AA155" i="31"/>
  <c r="AA156" i="31"/>
  <c r="AA157" i="31"/>
  <c r="AA158" i="31"/>
  <c r="AA159" i="31"/>
  <c r="AA160" i="31"/>
  <c r="AA161" i="31"/>
  <c r="AA162" i="31"/>
  <c r="AA163" i="31"/>
  <c r="AA164" i="31"/>
  <c r="AA165" i="31"/>
  <c r="AA166" i="31"/>
  <c r="AA167" i="31"/>
  <c r="AA168" i="31"/>
  <c r="AA169" i="31"/>
  <c r="AA170" i="31"/>
  <c r="AA171" i="31"/>
  <c r="AA172" i="31"/>
  <c r="AA173" i="31"/>
  <c r="AA174" i="31"/>
  <c r="AA175" i="31"/>
  <c r="AA176" i="31"/>
  <c r="AA177" i="31"/>
  <c r="AA178" i="31"/>
  <c r="AA179" i="31"/>
  <c r="AA180" i="31"/>
  <c r="AA181" i="31"/>
  <c r="AA182" i="31"/>
  <c r="AA183" i="31"/>
  <c r="AA184" i="31"/>
  <c r="AA185" i="31"/>
  <c r="AA186" i="31"/>
  <c r="AA187" i="31"/>
  <c r="AA188" i="31"/>
  <c r="AA189" i="31"/>
  <c r="AA190" i="31"/>
  <c r="AA191" i="31"/>
  <c r="AA192" i="31"/>
  <c r="AA193" i="31"/>
  <c r="AA194" i="31"/>
  <c r="AA195" i="31"/>
  <c r="AA196" i="31"/>
  <c r="AA197" i="31"/>
  <c r="AA198" i="31"/>
  <c r="AA199" i="31"/>
  <c r="AA200" i="31"/>
  <c r="AA201" i="31"/>
  <c r="AA202" i="31"/>
  <c r="AA203" i="31"/>
  <c r="AA204" i="31"/>
  <c r="AA205" i="31"/>
  <c r="AA206" i="31"/>
  <c r="AA207" i="31"/>
  <c r="AA208" i="31"/>
  <c r="AA209" i="31"/>
  <c r="AA210" i="31"/>
  <c r="AA211" i="31"/>
  <c r="AA212" i="31"/>
  <c r="AA213" i="31"/>
  <c r="AA214" i="31"/>
  <c r="AA215" i="31"/>
  <c r="AA216" i="31"/>
  <c r="AA217" i="31"/>
  <c r="AA218" i="31"/>
  <c r="AA219" i="31"/>
  <c r="AA220" i="31"/>
  <c r="AA221" i="31"/>
  <c r="AA222" i="31"/>
  <c r="AA223" i="31"/>
  <c r="AA224" i="31"/>
  <c r="AA225" i="31"/>
  <c r="AA226" i="31"/>
  <c r="AA227" i="31"/>
  <c r="AA228" i="31"/>
  <c r="AA229" i="31"/>
  <c r="AA230" i="31"/>
  <c r="AA231" i="31"/>
  <c r="AA232" i="31"/>
  <c r="AA233" i="31"/>
  <c r="AA234" i="31"/>
  <c r="AA235" i="31"/>
  <c r="AA236" i="31"/>
  <c r="AA237" i="31"/>
  <c r="AA238" i="31"/>
  <c r="AA239" i="31"/>
  <c r="AA240" i="31"/>
  <c r="AA241" i="31"/>
  <c r="AA242" i="31"/>
  <c r="AA243" i="31"/>
  <c r="AA244" i="31"/>
  <c r="AA245" i="31"/>
  <c r="AA246" i="31"/>
  <c r="AA247" i="31"/>
  <c r="AA248" i="31"/>
  <c r="AA249" i="31"/>
  <c r="AA250" i="31"/>
  <c r="AA251" i="31"/>
  <c r="AA252" i="31"/>
  <c r="AA253" i="31"/>
  <c r="AA254" i="31"/>
  <c r="AA255" i="31"/>
  <c r="AA256" i="31"/>
  <c r="AA257" i="31"/>
  <c r="AA258" i="31"/>
  <c r="AA259" i="31"/>
  <c r="AA260" i="31"/>
  <c r="AA261" i="31"/>
  <c r="AA262" i="31"/>
  <c r="AA263" i="31"/>
  <c r="AA264" i="31"/>
  <c r="AA265" i="31"/>
  <c r="AA266" i="31"/>
  <c r="AA267" i="31"/>
  <c r="AA268" i="31"/>
  <c r="AA269" i="31"/>
  <c r="AA270" i="31"/>
  <c r="AA271" i="31"/>
  <c r="AA272" i="31"/>
  <c r="AA273" i="31"/>
  <c r="AA274" i="31"/>
  <c r="AA275" i="31"/>
  <c r="AA276" i="31"/>
  <c r="AA277" i="31"/>
  <c r="AA278" i="31"/>
  <c r="AA279" i="31"/>
  <c r="AA280" i="31"/>
  <c r="AA281" i="31"/>
  <c r="AA282" i="31"/>
  <c r="AA283" i="31"/>
  <c r="AA284" i="31"/>
  <c r="AA285" i="31"/>
  <c r="AA286" i="31"/>
  <c r="AA287" i="31"/>
  <c r="AA288" i="31"/>
  <c r="AA289" i="31"/>
  <c r="AA290" i="31"/>
  <c r="AA291" i="31"/>
  <c r="AA292" i="31"/>
  <c r="AA293" i="31"/>
  <c r="AA294" i="31"/>
  <c r="AA295" i="31"/>
  <c r="AA296" i="31"/>
  <c r="AA297" i="31"/>
  <c r="AA298" i="31"/>
  <c r="AA299" i="31"/>
  <c r="AA300" i="31"/>
  <c r="AA301" i="31"/>
  <c r="AA302" i="31"/>
  <c r="AA303" i="31"/>
  <c r="AA304" i="31"/>
  <c r="AA305" i="31"/>
  <c r="AA306" i="31"/>
  <c r="AA307" i="31"/>
  <c r="AA308" i="31"/>
  <c r="AA309" i="31"/>
  <c r="AA310" i="31"/>
  <c r="AA311" i="31"/>
  <c r="AA312" i="31"/>
  <c r="AA313" i="31"/>
  <c r="AA314" i="31"/>
  <c r="AA315" i="31"/>
  <c r="AA316" i="31"/>
  <c r="AA317" i="31"/>
  <c r="AA318" i="31"/>
  <c r="AA319" i="31"/>
  <c r="AA320" i="31"/>
  <c r="AA321" i="31"/>
  <c r="AA322" i="31"/>
  <c r="AA323" i="31"/>
  <c r="AA324" i="31"/>
  <c r="AA325" i="31"/>
  <c r="AA326" i="31"/>
  <c r="AA327" i="31"/>
  <c r="AA328" i="31"/>
  <c r="AA329" i="31"/>
  <c r="AA330" i="31"/>
  <c r="AA331" i="31"/>
  <c r="AA332" i="31"/>
  <c r="AA333" i="31"/>
  <c r="AA334" i="31"/>
  <c r="AA335" i="31"/>
  <c r="AA336" i="31"/>
  <c r="AA337" i="31"/>
  <c r="AA338" i="31"/>
  <c r="AA339" i="31"/>
  <c r="AA340" i="31"/>
  <c r="AA341" i="31"/>
  <c r="AA342" i="31"/>
  <c r="AA343" i="31"/>
  <c r="AA344" i="31"/>
  <c r="AA345" i="31"/>
  <c r="AA346" i="31"/>
  <c r="AA347" i="31"/>
  <c r="AA348" i="31"/>
  <c r="AA349" i="31"/>
  <c r="AA350" i="31"/>
  <c r="AA351" i="31"/>
  <c r="AA352" i="31"/>
  <c r="AA353" i="31"/>
  <c r="AA354" i="31"/>
  <c r="AA355" i="31"/>
  <c r="AA356" i="31"/>
  <c r="AA357" i="31"/>
  <c r="AA358" i="31"/>
  <c r="AA359" i="31"/>
  <c r="AA360" i="31"/>
  <c r="AA361" i="31"/>
  <c r="AA362" i="31"/>
  <c r="AA363" i="31"/>
  <c r="AA364" i="31"/>
  <c r="AA365" i="31"/>
  <c r="AA366" i="31"/>
  <c r="AA367" i="31"/>
  <c r="AA368" i="31"/>
  <c r="AA369" i="31"/>
  <c r="AA370" i="31"/>
  <c r="AA371" i="31"/>
  <c r="AA372" i="31"/>
  <c r="AA373" i="31"/>
  <c r="AA374" i="31"/>
  <c r="AA375" i="31"/>
  <c r="AA376" i="31"/>
  <c r="AA377" i="31"/>
  <c r="AA378" i="31"/>
  <c r="AA379" i="31"/>
  <c r="AA380" i="31"/>
  <c r="AA381" i="31"/>
  <c r="AA382" i="31"/>
  <c r="AA383" i="31"/>
  <c r="AA384" i="31"/>
  <c r="AA385" i="31"/>
  <c r="AA386" i="31"/>
  <c r="AA387" i="31"/>
  <c r="AA388" i="31"/>
  <c r="AA389" i="31"/>
  <c r="AA390" i="31"/>
  <c r="AA391" i="31"/>
  <c r="AA392" i="31"/>
  <c r="AA393" i="31"/>
  <c r="AA394" i="31"/>
  <c r="AA395" i="31"/>
  <c r="AA396" i="31"/>
  <c r="AA397" i="31"/>
  <c r="AA398" i="31"/>
  <c r="AA399" i="31"/>
  <c r="AA400" i="31"/>
  <c r="AA401" i="31"/>
  <c r="AA402" i="31"/>
  <c r="AA403" i="31"/>
  <c r="AA404" i="31"/>
  <c r="AA405" i="31"/>
  <c r="AA406" i="31"/>
  <c r="AA407" i="31"/>
  <c r="AA408" i="31"/>
  <c r="AA409" i="31"/>
  <c r="AA410" i="31"/>
  <c r="AA411" i="31"/>
  <c r="AA412" i="31"/>
  <c r="AA413" i="31"/>
  <c r="AA414" i="31"/>
  <c r="AA415" i="31"/>
  <c r="AA416" i="31"/>
  <c r="AA417" i="31"/>
  <c r="AA418" i="31"/>
  <c r="AA419" i="31"/>
  <c r="AA420" i="31"/>
  <c r="AA421" i="31"/>
  <c r="AA422" i="31"/>
  <c r="AA423" i="31"/>
  <c r="AA424" i="31"/>
  <c r="AA425" i="31"/>
  <c r="AA426" i="31"/>
  <c r="AA427" i="31"/>
  <c r="AA428" i="31"/>
  <c r="AA429" i="31"/>
  <c r="AA430" i="31"/>
  <c r="AA431" i="31"/>
  <c r="AA432" i="31"/>
  <c r="AA433" i="31"/>
  <c r="AA434" i="31"/>
  <c r="AA435" i="31"/>
  <c r="AA436" i="31"/>
  <c r="AA437" i="31"/>
  <c r="AA438" i="31"/>
  <c r="AA439" i="31"/>
  <c r="AA440" i="31"/>
  <c r="AA441" i="31"/>
  <c r="AA442" i="31"/>
  <c r="AA443" i="31"/>
  <c r="AA444" i="31"/>
  <c r="AA445" i="31"/>
  <c r="AA446" i="31"/>
  <c r="AA447" i="31"/>
  <c r="AA448" i="31"/>
  <c r="AA449" i="31"/>
  <c r="AA450" i="31"/>
  <c r="AA451" i="31"/>
  <c r="AA452" i="31"/>
  <c r="AA453" i="31"/>
  <c r="AA454" i="31"/>
  <c r="AA455" i="31"/>
  <c r="AA456" i="31"/>
  <c r="AA457" i="31"/>
  <c r="AA458" i="31"/>
  <c r="AA459" i="31"/>
  <c r="AA460" i="31"/>
  <c r="AA461" i="31"/>
  <c r="AA462" i="31"/>
  <c r="AA463" i="31"/>
  <c r="AA464" i="31"/>
  <c r="AA465" i="31"/>
  <c r="AA466" i="31"/>
  <c r="AA467" i="31"/>
  <c r="AA468" i="31"/>
  <c r="AA469" i="31"/>
  <c r="F102" i="31"/>
  <c r="G102" i="31"/>
  <c r="I102" i="31"/>
  <c r="H102" i="31" s="1"/>
  <c r="L102" i="31"/>
  <c r="M102" i="31"/>
  <c r="N102" i="31"/>
  <c r="O102" i="31"/>
  <c r="F103" i="31"/>
  <c r="G103" i="31"/>
  <c r="I103" i="31"/>
  <c r="H103" i="31" s="1"/>
  <c r="L103" i="31"/>
  <c r="M103" i="31"/>
  <c r="N103" i="31"/>
  <c r="O103" i="31"/>
  <c r="F104" i="31"/>
  <c r="G104" i="31"/>
  <c r="I104" i="31"/>
  <c r="H104" i="31" s="1"/>
  <c r="L104" i="31"/>
  <c r="M104" i="31"/>
  <c r="N104" i="31"/>
  <c r="O104" i="31"/>
  <c r="F105" i="31"/>
  <c r="G105" i="31"/>
  <c r="I105" i="31"/>
  <c r="H105" i="31" s="1"/>
  <c r="L105" i="31"/>
  <c r="M105" i="31"/>
  <c r="N105" i="31"/>
  <c r="O105" i="31"/>
  <c r="F106" i="31"/>
  <c r="G106" i="31"/>
  <c r="I106" i="31"/>
  <c r="H106" i="31" s="1"/>
  <c r="L106" i="31"/>
  <c r="M106" i="31"/>
  <c r="N106" i="31"/>
  <c r="O106" i="31"/>
  <c r="F107" i="31"/>
  <c r="G107" i="31"/>
  <c r="I107" i="31"/>
  <c r="H107" i="31" s="1"/>
  <c r="L107" i="31"/>
  <c r="M107" i="31"/>
  <c r="N107" i="31"/>
  <c r="O107" i="31"/>
  <c r="F108" i="31"/>
  <c r="G108" i="31"/>
  <c r="I108" i="31"/>
  <c r="H108" i="31" s="1"/>
  <c r="L108" i="31"/>
  <c r="M108" i="31"/>
  <c r="N108" i="31"/>
  <c r="O108" i="31"/>
  <c r="F109" i="31"/>
  <c r="G109" i="31"/>
  <c r="I109" i="31"/>
  <c r="H109" i="31" s="1"/>
  <c r="L109" i="31"/>
  <c r="M109" i="31"/>
  <c r="N109" i="31"/>
  <c r="O109" i="31"/>
  <c r="F110" i="31"/>
  <c r="G110" i="31"/>
  <c r="I110" i="31"/>
  <c r="H110" i="31" s="1"/>
  <c r="L110" i="31"/>
  <c r="M110" i="31"/>
  <c r="N110" i="31"/>
  <c r="O110" i="31"/>
  <c r="F111" i="31"/>
  <c r="G111" i="31"/>
  <c r="I111" i="31"/>
  <c r="H111" i="31" s="1"/>
  <c r="L111" i="31"/>
  <c r="M111" i="31"/>
  <c r="N111" i="31"/>
  <c r="O111" i="31"/>
  <c r="F112" i="31"/>
  <c r="G112" i="31"/>
  <c r="I112" i="31"/>
  <c r="H112" i="31" s="1"/>
  <c r="L112" i="31"/>
  <c r="M112" i="31"/>
  <c r="N112" i="31"/>
  <c r="O112" i="31"/>
  <c r="F113" i="31"/>
  <c r="G113" i="31"/>
  <c r="I113" i="31"/>
  <c r="H113" i="31" s="1"/>
  <c r="L113" i="31"/>
  <c r="M113" i="31"/>
  <c r="N113" i="31"/>
  <c r="O113" i="31"/>
  <c r="F114" i="31"/>
  <c r="G114" i="31"/>
  <c r="I114" i="31"/>
  <c r="H114" i="31" s="1"/>
  <c r="L114" i="31"/>
  <c r="M114" i="31"/>
  <c r="N114" i="31"/>
  <c r="O114" i="31"/>
  <c r="F115" i="31"/>
  <c r="G115" i="31"/>
  <c r="I115" i="31"/>
  <c r="H115" i="31" s="1"/>
  <c r="L115" i="31"/>
  <c r="M115" i="31"/>
  <c r="N115" i="31"/>
  <c r="O115" i="31"/>
  <c r="F116" i="31"/>
  <c r="G116" i="31"/>
  <c r="I116" i="31"/>
  <c r="H116" i="31" s="1"/>
  <c r="L116" i="31"/>
  <c r="M116" i="31"/>
  <c r="N116" i="31"/>
  <c r="O116" i="31"/>
  <c r="F117" i="31"/>
  <c r="G117" i="31"/>
  <c r="I117" i="31"/>
  <c r="H117" i="31" s="1"/>
  <c r="L117" i="31"/>
  <c r="M117" i="31"/>
  <c r="N117" i="31"/>
  <c r="O117" i="31"/>
  <c r="F118" i="31"/>
  <c r="G118" i="31"/>
  <c r="I118" i="31"/>
  <c r="H118" i="31" s="1"/>
  <c r="L118" i="31"/>
  <c r="M118" i="31"/>
  <c r="N118" i="31"/>
  <c r="O118" i="31"/>
  <c r="F119" i="31"/>
  <c r="G119" i="31"/>
  <c r="I119" i="31"/>
  <c r="H119" i="31" s="1"/>
  <c r="L119" i="31"/>
  <c r="M119" i="31"/>
  <c r="N119" i="31"/>
  <c r="O119" i="31"/>
  <c r="F120" i="31"/>
  <c r="G120" i="31"/>
  <c r="I120" i="31"/>
  <c r="H120" i="31" s="1"/>
  <c r="L120" i="31"/>
  <c r="M120" i="31"/>
  <c r="N120" i="31"/>
  <c r="O120" i="31"/>
  <c r="F121" i="31"/>
  <c r="G121" i="31"/>
  <c r="I121" i="31"/>
  <c r="H121" i="31" s="1"/>
  <c r="L121" i="31"/>
  <c r="M121" i="31"/>
  <c r="N121" i="31"/>
  <c r="O121" i="31"/>
  <c r="F122" i="31"/>
  <c r="G122" i="31"/>
  <c r="I122" i="31"/>
  <c r="H122" i="31" s="1"/>
  <c r="L122" i="31"/>
  <c r="M122" i="31"/>
  <c r="N122" i="31"/>
  <c r="O122" i="31"/>
  <c r="F123" i="31"/>
  <c r="G123" i="31"/>
  <c r="I123" i="31"/>
  <c r="H123" i="31" s="1"/>
  <c r="L123" i="31"/>
  <c r="M123" i="31"/>
  <c r="N123" i="31"/>
  <c r="O123" i="31"/>
  <c r="F124" i="31"/>
  <c r="G124" i="31"/>
  <c r="I124" i="31"/>
  <c r="H124" i="31" s="1"/>
  <c r="L124" i="31"/>
  <c r="M124" i="31"/>
  <c r="N124" i="31"/>
  <c r="O124" i="31"/>
  <c r="F125" i="31"/>
  <c r="G125" i="31"/>
  <c r="I125" i="31"/>
  <c r="H125" i="31" s="1"/>
  <c r="L125" i="31"/>
  <c r="M125" i="31"/>
  <c r="N125" i="31"/>
  <c r="O125" i="31"/>
  <c r="F126" i="31"/>
  <c r="G126" i="31"/>
  <c r="I126" i="31"/>
  <c r="H126" i="31" s="1"/>
  <c r="L126" i="31"/>
  <c r="M126" i="31"/>
  <c r="N126" i="31"/>
  <c r="O126" i="31"/>
  <c r="F127" i="31"/>
  <c r="G127" i="31"/>
  <c r="I127" i="31"/>
  <c r="H127" i="31" s="1"/>
  <c r="L127" i="31"/>
  <c r="M127" i="31"/>
  <c r="N127" i="31"/>
  <c r="O127" i="31"/>
  <c r="F128" i="31"/>
  <c r="G128" i="31"/>
  <c r="I128" i="31"/>
  <c r="H128" i="31" s="1"/>
  <c r="L128" i="31"/>
  <c r="M128" i="31"/>
  <c r="N128" i="31"/>
  <c r="O128" i="31"/>
  <c r="F129" i="31"/>
  <c r="G129" i="31"/>
  <c r="I129" i="31"/>
  <c r="H129" i="31" s="1"/>
  <c r="L129" i="31"/>
  <c r="M129" i="31"/>
  <c r="N129" i="31"/>
  <c r="O129" i="31"/>
  <c r="F130" i="31"/>
  <c r="G130" i="31"/>
  <c r="I130" i="31"/>
  <c r="H130" i="31" s="1"/>
  <c r="L130" i="31"/>
  <c r="M130" i="31"/>
  <c r="N130" i="31"/>
  <c r="O130" i="31"/>
  <c r="F131" i="31"/>
  <c r="G131" i="31"/>
  <c r="I131" i="31"/>
  <c r="H131" i="31" s="1"/>
  <c r="L131" i="31"/>
  <c r="M131" i="31"/>
  <c r="N131" i="31"/>
  <c r="O131" i="31"/>
  <c r="F132" i="31"/>
  <c r="G132" i="31"/>
  <c r="I132" i="31"/>
  <c r="H132" i="31" s="1"/>
  <c r="L132" i="31"/>
  <c r="M132" i="31"/>
  <c r="N132" i="31"/>
  <c r="O132" i="31"/>
  <c r="F133" i="31"/>
  <c r="G133" i="31"/>
  <c r="I133" i="31"/>
  <c r="H133" i="31" s="1"/>
  <c r="L133" i="31"/>
  <c r="M133" i="31"/>
  <c r="N133" i="31"/>
  <c r="O133" i="31"/>
  <c r="F134" i="31"/>
  <c r="G134" i="31"/>
  <c r="H134" i="31"/>
  <c r="L134" i="31"/>
  <c r="M134" i="31"/>
  <c r="N134" i="31"/>
  <c r="O134" i="31"/>
  <c r="F135" i="31"/>
  <c r="G135" i="31"/>
  <c r="I135" i="31"/>
  <c r="H135" i="31" s="1"/>
  <c r="L135" i="31"/>
  <c r="M135" i="31"/>
  <c r="N135" i="31"/>
  <c r="O135" i="31"/>
  <c r="F136" i="31"/>
  <c r="G136" i="31"/>
  <c r="I136" i="31"/>
  <c r="H136" i="31" s="1"/>
  <c r="L136" i="31"/>
  <c r="M136" i="31"/>
  <c r="N136" i="31"/>
  <c r="O136" i="31"/>
  <c r="F137" i="31"/>
  <c r="G137" i="31"/>
  <c r="I137" i="31"/>
  <c r="H137" i="31" s="1"/>
  <c r="L137" i="31"/>
  <c r="M137" i="31"/>
  <c r="N137" i="31"/>
  <c r="O137" i="31"/>
  <c r="F138" i="31"/>
  <c r="G138" i="31"/>
  <c r="I138" i="31"/>
  <c r="H138" i="31" s="1"/>
  <c r="L138" i="31"/>
  <c r="M138" i="31"/>
  <c r="N138" i="31"/>
  <c r="O138" i="31"/>
  <c r="F139" i="31"/>
  <c r="G139" i="31"/>
  <c r="I139" i="31"/>
  <c r="H139" i="31" s="1"/>
  <c r="L139" i="31"/>
  <c r="M139" i="31"/>
  <c r="N139" i="31"/>
  <c r="O139" i="31"/>
  <c r="F140" i="31"/>
  <c r="G140" i="31"/>
  <c r="I140" i="31"/>
  <c r="H140" i="31" s="1"/>
  <c r="L140" i="31"/>
  <c r="M140" i="31"/>
  <c r="N140" i="31"/>
  <c r="O140" i="31"/>
  <c r="F141" i="31"/>
  <c r="G141" i="31"/>
  <c r="I141" i="31"/>
  <c r="H141" i="31" s="1"/>
  <c r="L141" i="31"/>
  <c r="M141" i="31"/>
  <c r="N141" i="31"/>
  <c r="O141" i="31"/>
  <c r="F142" i="31"/>
  <c r="G142" i="31"/>
  <c r="I142" i="31"/>
  <c r="H142" i="31" s="1"/>
  <c r="L142" i="31"/>
  <c r="M142" i="31"/>
  <c r="N142" i="31"/>
  <c r="O142" i="31"/>
  <c r="F143" i="31"/>
  <c r="G143" i="31"/>
  <c r="I143" i="31"/>
  <c r="H143" i="31" s="1"/>
  <c r="L143" i="31"/>
  <c r="M143" i="31"/>
  <c r="N143" i="31"/>
  <c r="O143" i="31"/>
  <c r="F144" i="31"/>
  <c r="G144" i="31"/>
  <c r="I144" i="31"/>
  <c r="H144" i="31" s="1"/>
  <c r="L144" i="31"/>
  <c r="M144" i="31"/>
  <c r="N144" i="31"/>
  <c r="O144" i="31"/>
  <c r="F145" i="31"/>
  <c r="G145" i="31"/>
  <c r="I145" i="31"/>
  <c r="H145" i="31" s="1"/>
  <c r="L145" i="31"/>
  <c r="M145" i="31"/>
  <c r="N145" i="31"/>
  <c r="O145" i="31"/>
  <c r="F146" i="31"/>
  <c r="G146" i="31"/>
  <c r="I146" i="31"/>
  <c r="H146" i="31" s="1"/>
  <c r="L146" i="31"/>
  <c r="M146" i="31"/>
  <c r="N146" i="31"/>
  <c r="O146" i="31"/>
  <c r="F147" i="31"/>
  <c r="G147" i="31"/>
  <c r="I147" i="31"/>
  <c r="H147" i="31" s="1"/>
  <c r="L147" i="31"/>
  <c r="M147" i="31"/>
  <c r="N147" i="31"/>
  <c r="O147" i="31"/>
  <c r="F148" i="31"/>
  <c r="G148" i="31"/>
  <c r="I148" i="31"/>
  <c r="H148" i="31" s="1"/>
  <c r="L148" i="31"/>
  <c r="M148" i="31"/>
  <c r="N148" i="31"/>
  <c r="O148" i="31"/>
  <c r="F149" i="31"/>
  <c r="G149" i="31"/>
  <c r="I149" i="31"/>
  <c r="H149" i="31" s="1"/>
  <c r="L149" i="31"/>
  <c r="M149" i="31"/>
  <c r="N149" i="31"/>
  <c r="O149" i="31"/>
  <c r="F150" i="31"/>
  <c r="G150" i="31"/>
  <c r="I150" i="31"/>
  <c r="H150" i="31" s="1"/>
  <c r="L150" i="31"/>
  <c r="M150" i="31"/>
  <c r="N150" i="31"/>
  <c r="O150" i="31"/>
  <c r="F151" i="31"/>
  <c r="G151" i="31"/>
  <c r="I151" i="31"/>
  <c r="H151" i="31" s="1"/>
  <c r="L151" i="31"/>
  <c r="M151" i="31"/>
  <c r="N151" i="31"/>
  <c r="O151" i="31"/>
  <c r="F152" i="31"/>
  <c r="G152" i="31"/>
  <c r="I152" i="31"/>
  <c r="H152" i="31" s="1"/>
  <c r="L152" i="31"/>
  <c r="M152" i="31"/>
  <c r="N152" i="31"/>
  <c r="O152" i="31"/>
  <c r="F153" i="31"/>
  <c r="G153" i="31"/>
  <c r="I153" i="31"/>
  <c r="H153" i="31" s="1"/>
  <c r="L153" i="31"/>
  <c r="M153" i="31"/>
  <c r="N153" i="31"/>
  <c r="O153" i="31"/>
  <c r="F154" i="31"/>
  <c r="G154" i="31"/>
  <c r="I154" i="31"/>
  <c r="H154" i="31" s="1"/>
  <c r="L154" i="31"/>
  <c r="M154" i="31"/>
  <c r="N154" i="31"/>
  <c r="O154" i="31"/>
  <c r="F155" i="31"/>
  <c r="G155" i="31"/>
  <c r="I155" i="31"/>
  <c r="H155" i="31" s="1"/>
  <c r="L155" i="31"/>
  <c r="M155" i="31"/>
  <c r="N155" i="31"/>
  <c r="O155" i="31"/>
  <c r="F156" i="31"/>
  <c r="G156" i="31"/>
  <c r="I156" i="31"/>
  <c r="H156" i="31" s="1"/>
  <c r="L156" i="31"/>
  <c r="M156" i="31"/>
  <c r="N156" i="31"/>
  <c r="O156" i="31"/>
  <c r="F157" i="31"/>
  <c r="G157" i="31"/>
  <c r="I157" i="31"/>
  <c r="H157" i="31" s="1"/>
  <c r="L157" i="31"/>
  <c r="M157" i="31"/>
  <c r="N157" i="31"/>
  <c r="O157" i="31"/>
  <c r="F158" i="31"/>
  <c r="G158" i="31"/>
  <c r="I158" i="31"/>
  <c r="H158" i="31" s="1"/>
  <c r="L158" i="31"/>
  <c r="M158" i="31"/>
  <c r="N158" i="31"/>
  <c r="O158" i="31"/>
  <c r="F159" i="31"/>
  <c r="G159" i="31"/>
  <c r="I159" i="31"/>
  <c r="H159" i="31" s="1"/>
  <c r="L159" i="31"/>
  <c r="M159" i="31"/>
  <c r="N159" i="31"/>
  <c r="O159" i="31"/>
  <c r="F160" i="31"/>
  <c r="G160" i="31"/>
  <c r="I160" i="31"/>
  <c r="H160" i="31" s="1"/>
  <c r="L160" i="31"/>
  <c r="M160" i="31"/>
  <c r="N160" i="31"/>
  <c r="O160" i="31"/>
  <c r="F161" i="31"/>
  <c r="G161" i="31"/>
  <c r="I161" i="31"/>
  <c r="H161" i="31" s="1"/>
  <c r="L161" i="31"/>
  <c r="M161" i="31"/>
  <c r="N161" i="31"/>
  <c r="O161" i="31"/>
  <c r="F162" i="31"/>
  <c r="G162" i="31"/>
  <c r="I162" i="31"/>
  <c r="H162" i="31" s="1"/>
  <c r="L162" i="31"/>
  <c r="M162" i="31"/>
  <c r="N162" i="31"/>
  <c r="O162" i="31"/>
  <c r="F163" i="31"/>
  <c r="G163" i="31"/>
  <c r="I163" i="31"/>
  <c r="H163" i="31" s="1"/>
  <c r="L163" i="31"/>
  <c r="M163" i="31"/>
  <c r="N163" i="31"/>
  <c r="O163" i="31"/>
  <c r="F164" i="31"/>
  <c r="G164" i="31"/>
  <c r="I164" i="31"/>
  <c r="H164" i="31" s="1"/>
  <c r="L164" i="31"/>
  <c r="M164" i="31"/>
  <c r="N164" i="31"/>
  <c r="O164" i="31"/>
  <c r="F165" i="31"/>
  <c r="G165" i="31"/>
  <c r="I165" i="31"/>
  <c r="H165" i="31" s="1"/>
  <c r="L165" i="31"/>
  <c r="M165" i="31"/>
  <c r="N165" i="31"/>
  <c r="O165" i="31"/>
  <c r="F166" i="31"/>
  <c r="G166" i="31"/>
  <c r="I166" i="31"/>
  <c r="H166" i="31" s="1"/>
  <c r="L166" i="31"/>
  <c r="M166" i="31"/>
  <c r="N166" i="31"/>
  <c r="O166" i="31"/>
  <c r="F167" i="31"/>
  <c r="G167" i="31"/>
  <c r="I167" i="31"/>
  <c r="H167" i="31" s="1"/>
  <c r="L167" i="31"/>
  <c r="M167" i="31"/>
  <c r="N167" i="31"/>
  <c r="O167" i="31"/>
  <c r="F168" i="31"/>
  <c r="G168" i="31"/>
  <c r="I168" i="31"/>
  <c r="H168" i="31" s="1"/>
  <c r="L168" i="31"/>
  <c r="M168" i="31"/>
  <c r="N168" i="31"/>
  <c r="O168" i="31"/>
  <c r="F169" i="31"/>
  <c r="G169" i="31"/>
  <c r="I169" i="31"/>
  <c r="H169" i="31" s="1"/>
  <c r="L169" i="31"/>
  <c r="M169" i="31"/>
  <c r="N169" i="31"/>
  <c r="O169" i="31"/>
  <c r="F170" i="31"/>
  <c r="G170" i="31"/>
  <c r="I170" i="31"/>
  <c r="H170" i="31" s="1"/>
  <c r="L170" i="31"/>
  <c r="M170" i="31"/>
  <c r="N170" i="31"/>
  <c r="O170" i="31"/>
  <c r="F171" i="31"/>
  <c r="G171" i="31"/>
  <c r="I171" i="31"/>
  <c r="H171" i="31" s="1"/>
  <c r="L171" i="31"/>
  <c r="M171" i="31"/>
  <c r="N171" i="31"/>
  <c r="O171" i="31"/>
  <c r="F172" i="31"/>
  <c r="G172" i="31"/>
  <c r="I172" i="31"/>
  <c r="H172" i="31" s="1"/>
  <c r="L172" i="31"/>
  <c r="M172" i="31"/>
  <c r="N172" i="31"/>
  <c r="O172" i="31"/>
  <c r="F173" i="31"/>
  <c r="G173" i="31"/>
  <c r="I173" i="31"/>
  <c r="H173" i="31" s="1"/>
  <c r="L173" i="31"/>
  <c r="M173" i="31"/>
  <c r="N173" i="31"/>
  <c r="O173" i="31"/>
  <c r="F174" i="31"/>
  <c r="G174" i="31"/>
  <c r="I174" i="31"/>
  <c r="H174" i="31" s="1"/>
  <c r="L174" i="31"/>
  <c r="M174" i="31"/>
  <c r="N174" i="31"/>
  <c r="O174" i="31"/>
  <c r="F175" i="31"/>
  <c r="G175" i="31"/>
  <c r="H175" i="31"/>
  <c r="L175" i="31"/>
  <c r="M175" i="31"/>
  <c r="N175" i="31"/>
  <c r="O175" i="31"/>
  <c r="F176" i="31"/>
  <c r="G176" i="31"/>
  <c r="I176" i="31"/>
  <c r="H176" i="31" s="1"/>
  <c r="L176" i="31"/>
  <c r="M176" i="31"/>
  <c r="N176" i="31"/>
  <c r="O176" i="31"/>
  <c r="F177" i="31"/>
  <c r="G177" i="31"/>
  <c r="I177" i="31"/>
  <c r="H177" i="31" s="1"/>
  <c r="L177" i="31"/>
  <c r="M177" i="31"/>
  <c r="N177" i="31"/>
  <c r="O177" i="31"/>
  <c r="F178" i="31"/>
  <c r="G178" i="31"/>
  <c r="I178" i="31"/>
  <c r="H178" i="31" s="1"/>
  <c r="L178" i="31"/>
  <c r="M178" i="31"/>
  <c r="N178" i="31"/>
  <c r="O178" i="31"/>
  <c r="F179" i="31"/>
  <c r="G179" i="31"/>
  <c r="I179" i="31"/>
  <c r="H179" i="31" s="1"/>
  <c r="L179" i="31"/>
  <c r="M179" i="31"/>
  <c r="N179" i="31"/>
  <c r="O179" i="31"/>
  <c r="F180" i="31"/>
  <c r="G180" i="31"/>
  <c r="H180" i="31"/>
  <c r="L180" i="31"/>
  <c r="M180" i="31"/>
  <c r="N180" i="31"/>
  <c r="O180" i="31"/>
  <c r="F181" i="31"/>
  <c r="G181" i="31"/>
  <c r="I181" i="31"/>
  <c r="H181" i="31" s="1"/>
  <c r="L181" i="31"/>
  <c r="M181" i="31"/>
  <c r="N181" i="31"/>
  <c r="O181" i="31"/>
  <c r="F182" i="31"/>
  <c r="G182" i="31"/>
  <c r="I182" i="31"/>
  <c r="H182" i="31" s="1"/>
  <c r="L182" i="31"/>
  <c r="M182" i="31"/>
  <c r="N182" i="31"/>
  <c r="O182" i="31"/>
  <c r="F183" i="31"/>
  <c r="G183" i="31"/>
  <c r="I183" i="31"/>
  <c r="H183" i="31" s="1"/>
  <c r="L183" i="31"/>
  <c r="M183" i="31"/>
  <c r="N183" i="31"/>
  <c r="O183" i="31"/>
  <c r="F184" i="31"/>
  <c r="G184" i="31"/>
  <c r="I184" i="31"/>
  <c r="H184" i="31" s="1"/>
  <c r="L184" i="31"/>
  <c r="M184" i="31"/>
  <c r="N184" i="31"/>
  <c r="O184" i="31"/>
  <c r="F185" i="31"/>
  <c r="G185" i="31"/>
  <c r="I185" i="31"/>
  <c r="H185" i="31" s="1"/>
  <c r="L185" i="31"/>
  <c r="M185" i="31"/>
  <c r="N185" i="31"/>
  <c r="O185" i="31"/>
  <c r="F186" i="31"/>
  <c r="G186" i="31"/>
  <c r="I186" i="31"/>
  <c r="H186" i="31" s="1"/>
  <c r="L186" i="31"/>
  <c r="M186" i="31"/>
  <c r="N186" i="31"/>
  <c r="O186" i="31"/>
  <c r="F187" i="31"/>
  <c r="G187" i="31"/>
  <c r="I187" i="31"/>
  <c r="H187" i="31" s="1"/>
  <c r="L187" i="31"/>
  <c r="M187" i="31"/>
  <c r="N187" i="31"/>
  <c r="O187" i="31"/>
  <c r="F188" i="31"/>
  <c r="G188" i="31"/>
  <c r="I188" i="31"/>
  <c r="H188" i="31" s="1"/>
  <c r="L188" i="31"/>
  <c r="M188" i="31"/>
  <c r="N188" i="31"/>
  <c r="O188" i="31"/>
  <c r="G189" i="31"/>
  <c r="I189" i="31"/>
  <c r="H189" i="31" s="1"/>
  <c r="L189" i="31"/>
  <c r="M189" i="31"/>
  <c r="N189" i="31"/>
  <c r="O189" i="31"/>
  <c r="F190" i="31"/>
  <c r="G190" i="31"/>
  <c r="I190" i="31"/>
  <c r="H190" i="31" s="1"/>
  <c r="L190" i="31"/>
  <c r="M190" i="31"/>
  <c r="N190" i="31"/>
  <c r="O190" i="31"/>
  <c r="F191" i="31"/>
  <c r="G191" i="31"/>
  <c r="I191" i="31"/>
  <c r="H191" i="31" s="1"/>
  <c r="L191" i="31"/>
  <c r="M191" i="31"/>
  <c r="N191" i="31"/>
  <c r="O191" i="31"/>
  <c r="F192" i="31"/>
  <c r="G192" i="31"/>
  <c r="I192" i="31"/>
  <c r="H192" i="31" s="1"/>
  <c r="L192" i="31"/>
  <c r="M192" i="31"/>
  <c r="N192" i="31"/>
  <c r="O192" i="31"/>
  <c r="F193" i="31"/>
  <c r="G193" i="31"/>
  <c r="I193" i="31"/>
  <c r="H193" i="31" s="1"/>
  <c r="L193" i="31"/>
  <c r="M193" i="31"/>
  <c r="N193" i="31"/>
  <c r="O193" i="31"/>
  <c r="F194" i="31"/>
  <c r="G194" i="31"/>
  <c r="I194" i="31"/>
  <c r="H194" i="31" s="1"/>
  <c r="L194" i="31"/>
  <c r="M194" i="31"/>
  <c r="N194" i="31"/>
  <c r="O194" i="31"/>
  <c r="F195" i="31"/>
  <c r="G195" i="31"/>
  <c r="I195" i="31"/>
  <c r="H195" i="31" s="1"/>
  <c r="L195" i="31"/>
  <c r="M195" i="31"/>
  <c r="N195" i="31"/>
  <c r="O195" i="31"/>
  <c r="F196" i="31"/>
  <c r="G196" i="31"/>
  <c r="I196" i="31"/>
  <c r="H196" i="31" s="1"/>
  <c r="L196" i="31"/>
  <c r="M196" i="31"/>
  <c r="N196" i="31"/>
  <c r="O196" i="31"/>
  <c r="F197" i="31"/>
  <c r="G197" i="31"/>
  <c r="I197" i="31"/>
  <c r="H197" i="31" s="1"/>
  <c r="L197" i="31"/>
  <c r="M197" i="31"/>
  <c r="N197" i="31"/>
  <c r="O197" i="31"/>
  <c r="F198" i="31"/>
  <c r="G198" i="31"/>
  <c r="I198" i="31"/>
  <c r="H198" i="31" s="1"/>
  <c r="L198" i="31"/>
  <c r="M198" i="31"/>
  <c r="N198" i="31"/>
  <c r="O198" i="31"/>
  <c r="F199" i="31"/>
  <c r="G199" i="31"/>
  <c r="I199" i="31"/>
  <c r="H199" i="31" s="1"/>
  <c r="L199" i="31"/>
  <c r="M199" i="31"/>
  <c r="N199" i="31"/>
  <c r="O199" i="31"/>
  <c r="F200" i="31"/>
  <c r="G200" i="31"/>
  <c r="I200" i="31"/>
  <c r="H200" i="31" s="1"/>
  <c r="L200" i="31"/>
  <c r="M200" i="31"/>
  <c r="N200" i="31"/>
  <c r="O200" i="31"/>
  <c r="F201" i="31"/>
  <c r="G201" i="31"/>
  <c r="I201" i="31"/>
  <c r="H201" i="31" s="1"/>
  <c r="L201" i="31"/>
  <c r="M201" i="31"/>
  <c r="N201" i="31"/>
  <c r="O201" i="31"/>
  <c r="F202" i="31"/>
  <c r="G202" i="31"/>
  <c r="I202" i="31"/>
  <c r="H202" i="31" s="1"/>
  <c r="L202" i="31"/>
  <c r="M202" i="31"/>
  <c r="N202" i="31"/>
  <c r="O202" i="31"/>
  <c r="F203" i="31"/>
  <c r="G203" i="31"/>
  <c r="I203" i="31"/>
  <c r="H203" i="31" s="1"/>
  <c r="L203" i="31"/>
  <c r="M203" i="31"/>
  <c r="N203" i="31"/>
  <c r="O203" i="31"/>
  <c r="F204" i="31"/>
  <c r="G204" i="31"/>
  <c r="I204" i="31"/>
  <c r="H204" i="31" s="1"/>
  <c r="L204" i="31"/>
  <c r="M204" i="31"/>
  <c r="N204" i="31"/>
  <c r="O204" i="31"/>
  <c r="F205" i="31"/>
  <c r="G205" i="31"/>
  <c r="I205" i="31"/>
  <c r="H205" i="31" s="1"/>
  <c r="L205" i="31"/>
  <c r="M205" i="31"/>
  <c r="N205" i="31"/>
  <c r="O205" i="31"/>
  <c r="F206" i="31"/>
  <c r="G206" i="31"/>
  <c r="I206" i="31"/>
  <c r="H206" i="31" s="1"/>
  <c r="L206" i="31"/>
  <c r="M206" i="31"/>
  <c r="N206" i="31"/>
  <c r="O206" i="31"/>
  <c r="F207" i="31"/>
  <c r="G207" i="31"/>
  <c r="I207" i="31"/>
  <c r="H207" i="31" s="1"/>
  <c r="L207" i="31"/>
  <c r="M207" i="31"/>
  <c r="N207" i="31"/>
  <c r="O207" i="31"/>
  <c r="F208" i="31"/>
  <c r="G208" i="31"/>
  <c r="I208" i="31"/>
  <c r="H208" i="31" s="1"/>
  <c r="L208" i="31"/>
  <c r="M208" i="31"/>
  <c r="N208" i="31"/>
  <c r="O208" i="31"/>
  <c r="F209" i="31"/>
  <c r="G209" i="31"/>
  <c r="I209" i="31"/>
  <c r="H209" i="31" s="1"/>
  <c r="L209" i="31"/>
  <c r="M209" i="31"/>
  <c r="N209" i="31"/>
  <c r="O209" i="31"/>
  <c r="F210" i="31"/>
  <c r="G210" i="31"/>
  <c r="I210" i="31"/>
  <c r="H210" i="31" s="1"/>
  <c r="L210" i="31"/>
  <c r="M210" i="31"/>
  <c r="N210" i="31"/>
  <c r="O210" i="31"/>
  <c r="F211" i="31"/>
  <c r="G211" i="31"/>
  <c r="I211" i="31"/>
  <c r="H211" i="31" s="1"/>
  <c r="L211" i="31"/>
  <c r="M211" i="31"/>
  <c r="N211" i="31"/>
  <c r="O211" i="31"/>
  <c r="F212" i="31"/>
  <c r="G212" i="31"/>
  <c r="I212" i="31"/>
  <c r="H212" i="31" s="1"/>
  <c r="L212" i="31"/>
  <c r="M212" i="31"/>
  <c r="N212" i="31"/>
  <c r="O212" i="31"/>
  <c r="F213" i="31"/>
  <c r="G213" i="31"/>
  <c r="I213" i="31"/>
  <c r="H213" i="31" s="1"/>
  <c r="L213" i="31"/>
  <c r="M213" i="31"/>
  <c r="N213" i="31"/>
  <c r="O213" i="31"/>
  <c r="F214" i="31"/>
  <c r="G214" i="31"/>
  <c r="I214" i="31"/>
  <c r="H214" i="31" s="1"/>
  <c r="L214" i="31"/>
  <c r="M214" i="31"/>
  <c r="N214" i="31"/>
  <c r="O214" i="31"/>
  <c r="F215" i="31"/>
  <c r="G215" i="31"/>
  <c r="I215" i="31"/>
  <c r="H215" i="31" s="1"/>
  <c r="L215" i="31"/>
  <c r="M215" i="31"/>
  <c r="N215" i="31"/>
  <c r="O215" i="31"/>
  <c r="F216" i="31"/>
  <c r="G216" i="31"/>
  <c r="I216" i="31"/>
  <c r="H216" i="31" s="1"/>
  <c r="L216" i="31"/>
  <c r="M216" i="31"/>
  <c r="N216" i="31"/>
  <c r="O216" i="31"/>
  <c r="F217" i="31"/>
  <c r="G217" i="31"/>
  <c r="I217" i="31"/>
  <c r="H217" i="31" s="1"/>
  <c r="L217" i="31"/>
  <c r="M217" i="31"/>
  <c r="N217" i="31"/>
  <c r="O217" i="31"/>
  <c r="F218" i="31"/>
  <c r="G218" i="31"/>
  <c r="I218" i="31"/>
  <c r="H218" i="31" s="1"/>
  <c r="L218" i="31"/>
  <c r="M218" i="31"/>
  <c r="N218" i="31"/>
  <c r="O218" i="31"/>
  <c r="F219" i="31"/>
  <c r="G219" i="31"/>
  <c r="I219" i="31"/>
  <c r="H219" i="31" s="1"/>
  <c r="L219" i="31"/>
  <c r="M219" i="31"/>
  <c r="N219" i="31"/>
  <c r="O219" i="31"/>
  <c r="F220" i="31"/>
  <c r="G220" i="31"/>
  <c r="I220" i="31"/>
  <c r="H220" i="31" s="1"/>
  <c r="L220" i="31"/>
  <c r="M220" i="31"/>
  <c r="N220" i="31"/>
  <c r="O220" i="31"/>
  <c r="F221" i="31"/>
  <c r="G221" i="31"/>
  <c r="I221" i="31"/>
  <c r="H221" i="31" s="1"/>
  <c r="L221" i="31"/>
  <c r="M221" i="31"/>
  <c r="N221" i="31"/>
  <c r="O221" i="31"/>
  <c r="G222" i="31"/>
  <c r="I222" i="31"/>
  <c r="H222" i="31" s="1"/>
  <c r="L222" i="31"/>
  <c r="M222" i="31"/>
  <c r="N222" i="31"/>
  <c r="O222" i="31"/>
  <c r="F223" i="31"/>
  <c r="G223" i="31"/>
  <c r="I223" i="31"/>
  <c r="H223" i="31" s="1"/>
  <c r="L223" i="31"/>
  <c r="M223" i="31"/>
  <c r="N223" i="31"/>
  <c r="O223" i="31"/>
  <c r="F224" i="31"/>
  <c r="G224" i="31"/>
  <c r="I224" i="31"/>
  <c r="H224" i="31" s="1"/>
  <c r="L224" i="31"/>
  <c r="M224" i="31"/>
  <c r="N224" i="31"/>
  <c r="O224" i="31"/>
  <c r="F225" i="31"/>
  <c r="G225" i="31"/>
  <c r="I225" i="31"/>
  <c r="H225" i="31" s="1"/>
  <c r="L225" i="31"/>
  <c r="M225" i="31"/>
  <c r="N225" i="31"/>
  <c r="O225" i="31"/>
  <c r="F226" i="31"/>
  <c r="G226" i="31"/>
  <c r="I226" i="31"/>
  <c r="H226" i="31" s="1"/>
  <c r="L226" i="31"/>
  <c r="M226" i="31"/>
  <c r="N226" i="31"/>
  <c r="O226" i="31"/>
  <c r="F227" i="31"/>
  <c r="G227" i="31"/>
  <c r="I227" i="31"/>
  <c r="H227" i="31" s="1"/>
  <c r="L227" i="31"/>
  <c r="M227" i="31"/>
  <c r="N227" i="31"/>
  <c r="O227" i="31"/>
  <c r="F228" i="31"/>
  <c r="G228" i="31"/>
  <c r="I228" i="31"/>
  <c r="H228" i="31" s="1"/>
  <c r="L228" i="31"/>
  <c r="M228" i="31"/>
  <c r="N228" i="31"/>
  <c r="O228" i="31"/>
  <c r="F229" i="31"/>
  <c r="G229" i="31"/>
  <c r="I229" i="31"/>
  <c r="H229" i="31" s="1"/>
  <c r="L229" i="31"/>
  <c r="M229" i="31"/>
  <c r="N229" i="31"/>
  <c r="O229" i="31"/>
  <c r="F230" i="31"/>
  <c r="G230" i="31"/>
  <c r="I230" i="31"/>
  <c r="H230" i="31" s="1"/>
  <c r="L230" i="31"/>
  <c r="M230" i="31"/>
  <c r="N230" i="31"/>
  <c r="O230" i="31"/>
  <c r="F231" i="31"/>
  <c r="G231" i="31"/>
  <c r="I231" i="31"/>
  <c r="H231" i="31" s="1"/>
  <c r="L231" i="31"/>
  <c r="M231" i="31"/>
  <c r="N231" i="31"/>
  <c r="O231" i="31"/>
  <c r="F232" i="31"/>
  <c r="G232" i="31"/>
  <c r="I232" i="31"/>
  <c r="H232" i="31" s="1"/>
  <c r="L232" i="31"/>
  <c r="M232" i="31"/>
  <c r="N232" i="31"/>
  <c r="O232" i="31"/>
  <c r="F233" i="31"/>
  <c r="G233" i="31"/>
  <c r="I233" i="31"/>
  <c r="H233" i="31" s="1"/>
  <c r="L233" i="31"/>
  <c r="M233" i="31"/>
  <c r="N233" i="31"/>
  <c r="O233" i="31"/>
  <c r="F234" i="31"/>
  <c r="G234" i="31"/>
  <c r="I234" i="31"/>
  <c r="H234" i="31" s="1"/>
  <c r="L234" i="31"/>
  <c r="M234" i="31"/>
  <c r="N234" i="31"/>
  <c r="O234" i="31"/>
  <c r="F235" i="31"/>
  <c r="G235" i="31"/>
  <c r="I235" i="31"/>
  <c r="H235" i="31" s="1"/>
  <c r="L235" i="31"/>
  <c r="M235" i="31"/>
  <c r="N235" i="31"/>
  <c r="O235" i="31"/>
  <c r="F236" i="31"/>
  <c r="G236" i="31"/>
  <c r="I236" i="31"/>
  <c r="H236" i="31" s="1"/>
  <c r="L236" i="31"/>
  <c r="M236" i="31"/>
  <c r="N236" i="31"/>
  <c r="O236" i="31"/>
  <c r="F237" i="31"/>
  <c r="G237" i="31"/>
  <c r="I237" i="31"/>
  <c r="H237" i="31" s="1"/>
  <c r="L237" i="31"/>
  <c r="M237" i="31"/>
  <c r="N237" i="31"/>
  <c r="O237" i="31"/>
  <c r="F238" i="31"/>
  <c r="G238" i="31"/>
  <c r="I238" i="31"/>
  <c r="H238" i="31" s="1"/>
  <c r="L238" i="31"/>
  <c r="M238" i="31"/>
  <c r="N238" i="31"/>
  <c r="O238" i="31"/>
  <c r="F239" i="31"/>
  <c r="G239" i="31"/>
  <c r="I239" i="31"/>
  <c r="H239" i="31" s="1"/>
  <c r="L239" i="31"/>
  <c r="M239" i="31"/>
  <c r="N239" i="31"/>
  <c r="O239" i="31"/>
  <c r="F240" i="31"/>
  <c r="G240" i="31"/>
  <c r="I240" i="31"/>
  <c r="H240" i="31" s="1"/>
  <c r="L240" i="31"/>
  <c r="M240" i="31"/>
  <c r="N240" i="31"/>
  <c r="O240" i="31"/>
  <c r="F241" i="31"/>
  <c r="G241" i="31"/>
  <c r="I241" i="31"/>
  <c r="H241" i="31" s="1"/>
  <c r="L241" i="31"/>
  <c r="M241" i="31"/>
  <c r="N241" i="31"/>
  <c r="O241" i="31"/>
  <c r="F242" i="31"/>
  <c r="G242" i="31"/>
  <c r="I242" i="31"/>
  <c r="H242" i="31" s="1"/>
  <c r="L242" i="31"/>
  <c r="M242" i="31"/>
  <c r="N242" i="31"/>
  <c r="O242" i="31"/>
  <c r="F243" i="31"/>
  <c r="G243" i="31"/>
  <c r="I243" i="31"/>
  <c r="H243" i="31" s="1"/>
  <c r="L243" i="31"/>
  <c r="M243" i="31"/>
  <c r="N243" i="31"/>
  <c r="O243" i="31"/>
  <c r="F244" i="31"/>
  <c r="G244" i="31"/>
  <c r="I244" i="31"/>
  <c r="L244" i="31"/>
  <c r="M244" i="31"/>
  <c r="N244" i="31"/>
  <c r="O244" i="31"/>
  <c r="F245" i="31"/>
  <c r="G245" i="31"/>
  <c r="I245" i="31"/>
  <c r="H245" i="31" s="1"/>
  <c r="L245" i="31"/>
  <c r="M245" i="31"/>
  <c r="N245" i="31"/>
  <c r="O245" i="31"/>
  <c r="F246" i="31"/>
  <c r="G246" i="31"/>
  <c r="I246" i="31"/>
  <c r="H246" i="31" s="1"/>
  <c r="L246" i="31"/>
  <c r="M246" i="31"/>
  <c r="N246" i="31"/>
  <c r="O246" i="31"/>
  <c r="F247" i="31"/>
  <c r="G247" i="31"/>
  <c r="I247" i="31"/>
  <c r="H247" i="31" s="1"/>
  <c r="L247" i="31"/>
  <c r="M247" i="31"/>
  <c r="N247" i="31"/>
  <c r="O247" i="31"/>
  <c r="F248" i="31"/>
  <c r="G248" i="31"/>
  <c r="I248" i="31"/>
  <c r="H248" i="31" s="1"/>
  <c r="L248" i="31"/>
  <c r="M248" i="31"/>
  <c r="N248" i="31"/>
  <c r="O248" i="31"/>
  <c r="F249" i="31"/>
  <c r="G249" i="31"/>
  <c r="I249" i="31"/>
  <c r="H249" i="31" s="1"/>
  <c r="L249" i="31"/>
  <c r="M249" i="31"/>
  <c r="N249" i="31"/>
  <c r="O249" i="31"/>
  <c r="F250" i="31"/>
  <c r="G250" i="31"/>
  <c r="I250" i="31"/>
  <c r="H250" i="31" s="1"/>
  <c r="L250" i="31"/>
  <c r="M250" i="31"/>
  <c r="N250" i="31"/>
  <c r="O250" i="31"/>
  <c r="F251" i="31"/>
  <c r="G251" i="31"/>
  <c r="I251" i="31"/>
  <c r="H251" i="31" s="1"/>
  <c r="L251" i="31"/>
  <c r="M251" i="31"/>
  <c r="N251" i="31"/>
  <c r="O251" i="31"/>
  <c r="F252" i="31"/>
  <c r="G252" i="31"/>
  <c r="I252" i="31"/>
  <c r="H252" i="31" s="1"/>
  <c r="L252" i="31"/>
  <c r="M252" i="31"/>
  <c r="N252" i="31"/>
  <c r="O252" i="31"/>
  <c r="F253" i="31"/>
  <c r="G253" i="31"/>
  <c r="I253" i="31"/>
  <c r="H253" i="31" s="1"/>
  <c r="L253" i="31"/>
  <c r="M253" i="31"/>
  <c r="N253" i="31"/>
  <c r="O253" i="31"/>
  <c r="F254" i="31"/>
  <c r="G254" i="31"/>
  <c r="I254" i="31"/>
  <c r="H254" i="31" s="1"/>
  <c r="L254" i="31"/>
  <c r="M254" i="31"/>
  <c r="N254" i="31"/>
  <c r="O254" i="31"/>
  <c r="F255" i="31"/>
  <c r="G255" i="31"/>
  <c r="I255" i="31"/>
  <c r="H255" i="31" s="1"/>
  <c r="L255" i="31"/>
  <c r="M255" i="31"/>
  <c r="N255" i="31"/>
  <c r="O255" i="31"/>
  <c r="F256" i="31"/>
  <c r="G256" i="31"/>
  <c r="I256" i="31"/>
  <c r="H256" i="31" s="1"/>
  <c r="L256" i="31"/>
  <c r="M256" i="31"/>
  <c r="N256" i="31"/>
  <c r="O256" i="31"/>
  <c r="F257" i="31"/>
  <c r="G257" i="31"/>
  <c r="I257" i="31"/>
  <c r="H257" i="31" s="1"/>
  <c r="L257" i="31"/>
  <c r="M257" i="31"/>
  <c r="N257" i="31"/>
  <c r="O257" i="31"/>
  <c r="F258" i="31"/>
  <c r="G258" i="31"/>
  <c r="I258" i="31"/>
  <c r="H258" i="31" s="1"/>
  <c r="L258" i="31"/>
  <c r="M258" i="31"/>
  <c r="N258" i="31"/>
  <c r="O258" i="31"/>
  <c r="F259" i="31"/>
  <c r="G259" i="31"/>
  <c r="I259" i="31"/>
  <c r="H259" i="31" s="1"/>
  <c r="L259" i="31"/>
  <c r="M259" i="31"/>
  <c r="N259" i="31"/>
  <c r="O259" i="31"/>
  <c r="F260" i="31"/>
  <c r="G260" i="31"/>
  <c r="I260" i="31"/>
  <c r="H260" i="31" s="1"/>
  <c r="L260" i="31"/>
  <c r="M260" i="31"/>
  <c r="N260" i="31"/>
  <c r="O260" i="31"/>
  <c r="F261" i="31"/>
  <c r="G261" i="31"/>
  <c r="I261" i="31"/>
  <c r="H261" i="31" s="1"/>
  <c r="L261" i="31"/>
  <c r="M261" i="31"/>
  <c r="N261" i="31"/>
  <c r="O261" i="31"/>
  <c r="F262" i="31"/>
  <c r="G262" i="31"/>
  <c r="I262" i="31"/>
  <c r="H262" i="31" s="1"/>
  <c r="L262" i="31"/>
  <c r="M262" i="31"/>
  <c r="N262" i="31"/>
  <c r="O262" i="31"/>
  <c r="F263" i="31"/>
  <c r="G263" i="31"/>
  <c r="I263" i="31"/>
  <c r="H263" i="31" s="1"/>
  <c r="L263" i="31"/>
  <c r="M263" i="31"/>
  <c r="N263" i="31"/>
  <c r="O263" i="31"/>
  <c r="F264" i="31"/>
  <c r="G264" i="31"/>
  <c r="I264" i="31"/>
  <c r="H264" i="31" s="1"/>
  <c r="L264" i="31"/>
  <c r="M264" i="31"/>
  <c r="N264" i="31"/>
  <c r="O264" i="31"/>
  <c r="F265" i="31"/>
  <c r="G265" i="31"/>
  <c r="I265" i="31"/>
  <c r="H265" i="31" s="1"/>
  <c r="L265" i="31"/>
  <c r="M265" i="31"/>
  <c r="N265" i="31"/>
  <c r="O265" i="31"/>
  <c r="F266" i="31"/>
  <c r="G266" i="31"/>
  <c r="I266" i="31"/>
  <c r="H266" i="31" s="1"/>
  <c r="L266" i="31"/>
  <c r="M266" i="31"/>
  <c r="N266" i="31"/>
  <c r="O266" i="31"/>
  <c r="F267" i="31"/>
  <c r="G267" i="31"/>
  <c r="I267" i="31"/>
  <c r="H267" i="31" s="1"/>
  <c r="L267" i="31"/>
  <c r="M267" i="31"/>
  <c r="N267" i="31"/>
  <c r="O267" i="31"/>
  <c r="F268" i="31"/>
  <c r="G268" i="31"/>
  <c r="I268" i="31"/>
  <c r="H268" i="31" s="1"/>
  <c r="L268" i="31"/>
  <c r="M268" i="31"/>
  <c r="N268" i="31"/>
  <c r="O268" i="31"/>
  <c r="F269" i="31"/>
  <c r="G269" i="31"/>
  <c r="I269" i="31"/>
  <c r="H269" i="31" s="1"/>
  <c r="L269" i="31"/>
  <c r="M269" i="31"/>
  <c r="N269" i="31"/>
  <c r="O269" i="31"/>
  <c r="F270" i="31"/>
  <c r="G270" i="31"/>
  <c r="I270" i="31"/>
  <c r="H270" i="31" s="1"/>
  <c r="L270" i="31"/>
  <c r="M270" i="31"/>
  <c r="N270" i="31"/>
  <c r="O270" i="31"/>
  <c r="F271" i="31"/>
  <c r="G271" i="31"/>
  <c r="I271" i="31"/>
  <c r="H271" i="31" s="1"/>
  <c r="L271" i="31"/>
  <c r="M271" i="31"/>
  <c r="N271" i="31"/>
  <c r="O271" i="31"/>
  <c r="F272" i="31"/>
  <c r="G272" i="31"/>
  <c r="I272" i="31"/>
  <c r="H272" i="31" s="1"/>
  <c r="L272" i="31"/>
  <c r="M272" i="31"/>
  <c r="N272" i="31"/>
  <c r="O272" i="31"/>
  <c r="F273" i="31"/>
  <c r="G273" i="31"/>
  <c r="I273" i="31"/>
  <c r="H273" i="31" s="1"/>
  <c r="L273" i="31"/>
  <c r="M273" i="31"/>
  <c r="N273" i="31"/>
  <c r="O273" i="31"/>
  <c r="F274" i="31"/>
  <c r="G274" i="31"/>
  <c r="I274" i="31"/>
  <c r="H274" i="31" s="1"/>
  <c r="L274" i="31"/>
  <c r="M274" i="31"/>
  <c r="N274" i="31"/>
  <c r="O274" i="31"/>
  <c r="F275" i="31"/>
  <c r="G275" i="31"/>
  <c r="I275" i="31"/>
  <c r="H275" i="31" s="1"/>
  <c r="L275" i="31"/>
  <c r="M275" i="31"/>
  <c r="N275" i="31"/>
  <c r="O275" i="31"/>
  <c r="F276" i="31"/>
  <c r="G276" i="31"/>
  <c r="I276" i="31"/>
  <c r="H276" i="31" s="1"/>
  <c r="L276" i="31"/>
  <c r="M276" i="31"/>
  <c r="N276" i="31"/>
  <c r="O276" i="31"/>
  <c r="F277" i="31"/>
  <c r="G277" i="31"/>
  <c r="I277" i="31"/>
  <c r="H277" i="31" s="1"/>
  <c r="L277" i="31"/>
  <c r="M277" i="31"/>
  <c r="N277" i="31"/>
  <c r="O277" i="31"/>
  <c r="F278" i="31"/>
  <c r="G278" i="31"/>
  <c r="I278" i="31"/>
  <c r="H278" i="31" s="1"/>
  <c r="L278" i="31"/>
  <c r="M278" i="31"/>
  <c r="N278" i="31"/>
  <c r="O278" i="31"/>
  <c r="F279" i="31"/>
  <c r="G279" i="31"/>
  <c r="I279" i="31"/>
  <c r="H279" i="31" s="1"/>
  <c r="L279" i="31"/>
  <c r="M279" i="31"/>
  <c r="N279" i="31"/>
  <c r="O279" i="31"/>
  <c r="F280" i="31"/>
  <c r="G280" i="31"/>
  <c r="I280" i="31"/>
  <c r="H280" i="31" s="1"/>
  <c r="L280" i="31"/>
  <c r="M280" i="31"/>
  <c r="N280" i="31"/>
  <c r="O280" i="31"/>
  <c r="F281" i="31"/>
  <c r="G281" i="31"/>
  <c r="I281" i="31"/>
  <c r="H281" i="31" s="1"/>
  <c r="L281" i="31"/>
  <c r="M281" i="31"/>
  <c r="N281" i="31"/>
  <c r="O281" i="31"/>
  <c r="F282" i="31"/>
  <c r="G282" i="31"/>
  <c r="I282" i="31"/>
  <c r="H282" i="31" s="1"/>
  <c r="L282" i="31"/>
  <c r="M282" i="31"/>
  <c r="N282" i="31"/>
  <c r="O282" i="31"/>
  <c r="F283" i="31"/>
  <c r="G283" i="31"/>
  <c r="I283" i="31"/>
  <c r="H283" i="31" s="1"/>
  <c r="L283" i="31"/>
  <c r="M283" i="31"/>
  <c r="N283" i="31"/>
  <c r="O283" i="31"/>
  <c r="F284" i="31"/>
  <c r="G284" i="31"/>
  <c r="I284" i="31"/>
  <c r="H284" i="31" s="1"/>
  <c r="L284" i="31"/>
  <c r="M284" i="31"/>
  <c r="N284" i="31"/>
  <c r="O284" i="31"/>
  <c r="F285" i="31"/>
  <c r="G285" i="31"/>
  <c r="I285" i="31"/>
  <c r="H285" i="31" s="1"/>
  <c r="L285" i="31"/>
  <c r="M285" i="31"/>
  <c r="N285" i="31"/>
  <c r="O285" i="31"/>
  <c r="F286" i="31"/>
  <c r="G286" i="31"/>
  <c r="I286" i="31"/>
  <c r="H286" i="31" s="1"/>
  <c r="L286" i="31"/>
  <c r="M286" i="31"/>
  <c r="N286" i="31"/>
  <c r="O286" i="31"/>
  <c r="F287" i="31"/>
  <c r="G287" i="31"/>
  <c r="I287" i="31"/>
  <c r="H287" i="31" s="1"/>
  <c r="L287" i="31"/>
  <c r="M287" i="31"/>
  <c r="N287" i="31"/>
  <c r="O287" i="31"/>
  <c r="F288" i="31"/>
  <c r="G288" i="31"/>
  <c r="I288" i="31"/>
  <c r="H288" i="31" s="1"/>
  <c r="L288" i="31"/>
  <c r="M288" i="31"/>
  <c r="N288" i="31"/>
  <c r="O288" i="31"/>
  <c r="F289" i="31"/>
  <c r="G289" i="31"/>
  <c r="I289" i="31"/>
  <c r="H289" i="31" s="1"/>
  <c r="L289" i="31"/>
  <c r="M289" i="31"/>
  <c r="N289" i="31"/>
  <c r="O289" i="31"/>
  <c r="F290" i="31"/>
  <c r="G290" i="31"/>
  <c r="I290" i="31"/>
  <c r="H290" i="31" s="1"/>
  <c r="L290" i="31"/>
  <c r="M290" i="31"/>
  <c r="N290" i="31"/>
  <c r="O290" i="31"/>
  <c r="F291" i="31"/>
  <c r="G291" i="31"/>
  <c r="I291" i="31"/>
  <c r="H291" i="31" s="1"/>
  <c r="L291" i="31"/>
  <c r="M291" i="31"/>
  <c r="N291" i="31"/>
  <c r="O291" i="31"/>
  <c r="F292" i="31"/>
  <c r="G292" i="31"/>
  <c r="I292" i="31"/>
  <c r="H292" i="31" s="1"/>
  <c r="L292" i="31"/>
  <c r="M292" i="31"/>
  <c r="N292" i="31"/>
  <c r="O292" i="31"/>
  <c r="F293" i="31"/>
  <c r="G293" i="31"/>
  <c r="I293" i="31"/>
  <c r="H293" i="31" s="1"/>
  <c r="L293" i="31"/>
  <c r="M293" i="31"/>
  <c r="N293" i="31"/>
  <c r="O293" i="31"/>
  <c r="F294" i="31"/>
  <c r="G294" i="31"/>
  <c r="I294" i="31"/>
  <c r="H294" i="31" s="1"/>
  <c r="L294" i="31"/>
  <c r="M294" i="31"/>
  <c r="N294" i="31"/>
  <c r="O294" i="31"/>
  <c r="F295" i="31"/>
  <c r="G295" i="31"/>
  <c r="I295" i="31"/>
  <c r="H295" i="31" s="1"/>
  <c r="L295" i="31"/>
  <c r="M295" i="31"/>
  <c r="N295" i="31"/>
  <c r="O295" i="31"/>
  <c r="F296" i="31"/>
  <c r="G296" i="31"/>
  <c r="I296" i="31"/>
  <c r="H296" i="31" s="1"/>
  <c r="L296" i="31"/>
  <c r="M296" i="31"/>
  <c r="N296" i="31"/>
  <c r="O296" i="31"/>
  <c r="F297" i="31"/>
  <c r="G297" i="31"/>
  <c r="I297" i="31"/>
  <c r="H297" i="31" s="1"/>
  <c r="L297" i="31"/>
  <c r="M297" i="31"/>
  <c r="N297" i="31"/>
  <c r="O297" i="31"/>
  <c r="F298" i="31"/>
  <c r="G298" i="31"/>
  <c r="I298" i="31"/>
  <c r="H298" i="31" s="1"/>
  <c r="L298" i="31"/>
  <c r="M298" i="31"/>
  <c r="N298" i="31"/>
  <c r="O298" i="31"/>
  <c r="F299" i="31"/>
  <c r="G299" i="31"/>
  <c r="I299" i="31"/>
  <c r="H299" i="31" s="1"/>
  <c r="L299" i="31"/>
  <c r="M299" i="31"/>
  <c r="N299" i="31"/>
  <c r="O299" i="31"/>
  <c r="F300" i="31"/>
  <c r="G300" i="31"/>
  <c r="I300" i="31"/>
  <c r="H300" i="31" s="1"/>
  <c r="L300" i="31"/>
  <c r="M300" i="31"/>
  <c r="N300" i="31"/>
  <c r="O300" i="31"/>
  <c r="F301" i="31"/>
  <c r="G301" i="31"/>
  <c r="I301" i="31"/>
  <c r="H301" i="31" s="1"/>
  <c r="L301" i="31"/>
  <c r="M301" i="31"/>
  <c r="N301" i="31"/>
  <c r="O301" i="31"/>
  <c r="F302" i="31"/>
  <c r="G302" i="31"/>
  <c r="I302" i="31"/>
  <c r="H302" i="31" s="1"/>
  <c r="L302" i="31"/>
  <c r="M302" i="31"/>
  <c r="N302" i="31"/>
  <c r="O302" i="31"/>
  <c r="F303" i="31"/>
  <c r="G303" i="31"/>
  <c r="I303" i="31"/>
  <c r="H303" i="31" s="1"/>
  <c r="L303" i="31"/>
  <c r="M303" i="31"/>
  <c r="N303" i="31"/>
  <c r="O303" i="31"/>
  <c r="F304" i="31"/>
  <c r="G304" i="31"/>
  <c r="I304" i="31"/>
  <c r="H304" i="31" s="1"/>
  <c r="L304" i="31"/>
  <c r="M304" i="31"/>
  <c r="N304" i="31"/>
  <c r="O304" i="31"/>
  <c r="F305" i="31"/>
  <c r="G305" i="31"/>
  <c r="I305" i="31"/>
  <c r="H305" i="31" s="1"/>
  <c r="L305" i="31"/>
  <c r="M305" i="31"/>
  <c r="N305" i="31"/>
  <c r="O305" i="31"/>
  <c r="F306" i="31"/>
  <c r="G306" i="31"/>
  <c r="I306" i="31"/>
  <c r="H306" i="31" s="1"/>
  <c r="L306" i="31"/>
  <c r="M306" i="31"/>
  <c r="N306" i="31"/>
  <c r="O306" i="31"/>
  <c r="F307" i="31"/>
  <c r="G307" i="31"/>
  <c r="I307" i="31"/>
  <c r="H307" i="31" s="1"/>
  <c r="L307" i="31"/>
  <c r="M307" i="31"/>
  <c r="N307" i="31"/>
  <c r="O307" i="31"/>
  <c r="F308" i="31"/>
  <c r="G308" i="31"/>
  <c r="I308" i="31"/>
  <c r="H308" i="31" s="1"/>
  <c r="L308" i="31"/>
  <c r="M308" i="31"/>
  <c r="N308" i="31"/>
  <c r="O308" i="31"/>
  <c r="F309" i="31"/>
  <c r="G309" i="31"/>
  <c r="I309" i="31"/>
  <c r="H309" i="31" s="1"/>
  <c r="L309" i="31"/>
  <c r="M309" i="31"/>
  <c r="N309" i="31"/>
  <c r="O309" i="31"/>
  <c r="F310" i="31"/>
  <c r="G310" i="31"/>
  <c r="I310" i="31"/>
  <c r="H310" i="31" s="1"/>
  <c r="L310" i="31"/>
  <c r="M310" i="31"/>
  <c r="N310" i="31"/>
  <c r="O310" i="31"/>
  <c r="F311" i="31"/>
  <c r="G311" i="31"/>
  <c r="I311" i="31"/>
  <c r="H311" i="31" s="1"/>
  <c r="L311" i="31"/>
  <c r="M311" i="31"/>
  <c r="N311" i="31"/>
  <c r="O311" i="31"/>
  <c r="F312" i="31"/>
  <c r="G312" i="31"/>
  <c r="I312" i="31"/>
  <c r="H312" i="31" s="1"/>
  <c r="L312" i="31"/>
  <c r="M312" i="31"/>
  <c r="N312" i="31"/>
  <c r="O312" i="31"/>
  <c r="F313" i="31"/>
  <c r="G313" i="31"/>
  <c r="I313" i="31"/>
  <c r="H313" i="31" s="1"/>
  <c r="L313" i="31"/>
  <c r="M313" i="31"/>
  <c r="N313" i="31"/>
  <c r="O313" i="31"/>
  <c r="F314" i="31"/>
  <c r="G314" i="31"/>
  <c r="I314" i="31"/>
  <c r="H314" i="31" s="1"/>
  <c r="L314" i="31"/>
  <c r="M314" i="31"/>
  <c r="N314" i="31"/>
  <c r="O314" i="31"/>
  <c r="F315" i="31"/>
  <c r="G315" i="31"/>
  <c r="I315" i="31"/>
  <c r="H315" i="31" s="1"/>
  <c r="L315" i="31"/>
  <c r="M315" i="31"/>
  <c r="N315" i="31"/>
  <c r="O315" i="31"/>
  <c r="F316" i="31"/>
  <c r="G316" i="31"/>
  <c r="I316" i="31"/>
  <c r="H316" i="31" s="1"/>
  <c r="L316" i="31"/>
  <c r="M316" i="31"/>
  <c r="N316" i="31"/>
  <c r="O316" i="31"/>
  <c r="F317" i="31"/>
  <c r="G317" i="31"/>
  <c r="I317" i="31"/>
  <c r="H317" i="31" s="1"/>
  <c r="L317" i="31"/>
  <c r="M317" i="31"/>
  <c r="N317" i="31"/>
  <c r="O317" i="31"/>
  <c r="F318" i="31"/>
  <c r="G318" i="31"/>
  <c r="I318" i="31"/>
  <c r="H318" i="31" s="1"/>
  <c r="L318" i="31"/>
  <c r="M318" i="31"/>
  <c r="N318" i="31"/>
  <c r="O318" i="31"/>
  <c r="F319" i="31"/>
  <c r="G319" i="31"/>
  <c r="I319" i="31"/>
  <c r="H319" i="31" s="1"/>
  <c r="L319" i="31"/>
  <c r="M319" i="31"/>
  <c r="N319" i="31"/>
  <c r="O319" i="31"/>
  <c r="F320" i="31"/>
  <c r="G320" i="31"/>
  <c r="I320" i="31"/>
  <c r="H320" i="31" s="1"/>
  <c r="L320" i="31"/>
  <c r="M320" i="31"/>
  <c r="N320" i="31"/>
  <c r="O320" i="31"/>
  <c r="F321" i="31"/>
  <c r="G321" i="31"/>
  <c r="I321" i="31"/>
  <c r="H321" i="31" s="1"/>
  <c r="L321" i="31"/>
  <c r="M321" i="31"/>
  <c r="N321" i="31"/>
  <c r="O321" i="31"/>
  <c r="F322" i="31"/>
  <c r="G322" i="31"/>
  <c r="I322" i="31"/>
  <c r="H322" i="31" s="1"/>
  <c r="L322" i="31"/>
  <c r="M322" i="31"/>
  <c r="N322" i="31"/>
  <c r="O322" i="31"/>
  <c r="F323" i="31"/>
  <c r="G323" i="31"/>
  <c r="I323" i="31"/>
  <c r="H323" i="31" s="1"/>
  <c r="L323" i="31"/>
  <c r="M323" i="31"/>
  <c r="N323" i="31"/>
  <c r="O323" i="31"/>
  <c r="F324" i="31"/>
  <c r="G324" i="31"/>
  <c r="I324" i="31"/>
  <c r="H324" i="31" s="1"/>
  <c r="L324" i="31"/>
  <c r="M324" i="31"/>
  <c r="N324" i="31"/>
  <c r="O324" i="31"/>
  <c r="F325" i="31"/>
  <c r="G325" i="31"/>
  <c r="I325" i="31"/>
  <c r="H325" i="31" s="1"/>
  <c r="L325" i="31"/>
  <c r="M325" i="31"/>
  <c r="N325" i="31"/>
  <c r="O325" i="31"/>
  <c r="F326" i="31"/>
  <c r="G326" i="31"/>
  <c r="I326" i="31"/>
  <c r="H326" i="31" s="1"/>
  <c r="L326" i="31"/>
  <c r="M326" i="31"/>
  <c r="N326" i="31"/>
  <c r="O326" i="31"/>
  <c r="F327" i="31"/>
  <c r="G327" i="31"/>
  <c r="I327" i="31"/>
  <c r="H327" i="31" s="1"/>
  <c r="L327" i="31"/>
  <c r="M327" i="31"/>
  <c r="N327" i="31"/>
  <c r="O327" i="31"/>
  <c r="F328" i="31"/>
  <c r="G328" i="31"/>
  <c r="I328" i="31"/>
  <c r="H328" i="31" s="1"/>
  <c r="L328" i="31"/>
  <c r="M328" i="31"/>
  <c r="N328" i="31"/>
  <c r="O328" i="31"/>
  <c r="F329" i="31"/>
  <c r="G329" i="31"/>
  <c r="I329" i="31"/>
  <c r="H329" i="31" s="1"/>
  <c r="L329" i="31"/>
  <c r="M329" i="31"/>
  <c r="N329" i="31"/>
  <c r="O329" i="31"/>
  <c r="F330" i="31"/>
  <c r="G330" i="31"/>
  <c r="I330" i="31"/>
  <c r="H330" i="31" s="1"/>
  <c r="L330" i="31"/>
  <c r="M330" i="31"/>
  <c r="N330" i="31"/>
  <c r="O330" i="31"/>
  <c r="F331" i="31"/>
  <c r="G331" i="31"/>
  <c r="I331" i="31"/>
  <c r="H331" i="31" s="1"/>
  <c r="L331" i="31"/>
  <c r="M331" i="31"/>
  <c r="N331" i="31"/>
  <c r="O331" i="31"/>
  <c r="F332" i="31"/>
  <c r="G332" i="31"/>
  <c r="I332" i="31"/>
  <c r="H332" i="31" s="1"/>
  <c r="L332" i="31"/>
  <c r="M332" i="31"/>
  <c r="N332" i="31"/>
  <c r="O332" i="31"/>
  <c r="F333" i="31"/>
  <c r="G333" i="31"/>
  <c r="I333" i="31"/>
  <c r="H333" i="31" s="1"/>
  <c r="L333" i="31"/>
  <c r="M333" i="31"/>
  <c r="N333" i="31"/>
  <c r="O333" i="31"/>
  <c r="F334" i="31"/>
  <c r="G334" i="31"/>
  <c r="I334" i="31"/>
  <c r="H334" i="31" s="1"/>
  <c r="L334" i="31"/>
  <c r="M334" i="31"/>
  <c r="N334" i="31"/>
  <c r="O334" i="31"/>
  <c r="F335" i="31"/>
  <c r="G335" i="31"/>
  <c r="I335" i="31"/>
  <c r="H335" i="31" s="1"/>
  <c r="L335" i="31"/>
  <c r="M335" i="31"/>
  <c r="N335" i="31"/>
  <c r="O335" i="31"/>
  <c r="F336" i="31"/>
  <c r="G336" i="31"/>
  <c r="I336" i="31"/>
  <c r="H336" i="31" s="1"/>
  <c r="L336" i="31"/>
  <c r="M336" i="31"/>
  <c r="N336" i="31"/>
  <c r="O336" i="31"/>
  <c r="F337" i="31"/>
  <c r="G337" i="31"/>
  <c r="I337" i="31"/>
  <c r="H337" i="31" s="1"/>
  <c r="L337" i="31"/>
  <c r="M337" i="31"/>
  <c r="N337" i="31"/>
  <c r="O337" i="31"/>
  <c r="F338" i="31"/>
  <c r="G338" i="31"/>
  <c r="I338" i="31"/>
  <c r="H338" i="31" s="1"/>
  <c r="L338" i="31"/>
  <c r="M338" i="31"/>
  <c r="N338" i="31"/>
  <c r="O338" i="31"/>
  <c r="F339" i="31"/>
  <c r="G339" i="31"/>
  <c r="I339" i="31"/>
  <c r="H339" i="31" s="1"/>
  <c r="L339" i="31"/>
  <c r="M339" i="31"/>
  <c r="N339" i="31"/>
  <c r="O339" i="31"/>
  <c r="F340" i="31"/>
  <c r="G340" i="31"/>
  <c r="I340" i="31"/>
  <c r="H340" i="31" s="1"/>
  <c r="L340" i="31"/>
  <c r="M340" i="31"/>
  <c r="N340" i="31"/>
  <c r="O340" i="31"/>
  <c r="F341" i="31"/>
  <c r="G341" i="31"/>
  <c r="I341" i="31"/>
  <c r="H341" i="31" s="1"/>
  <c r="L341" i="31"/>
  <c r="M341" i="31"/>
  <c r="N341" i="31"/>
  <c r="O341" i="31"/>
  <c r="F342" i="31"/>
  <c r="G342" i="31"/>
  <c r="I342" i="31"/>
  <c r="H342" i="31" s="1"/>
  <c r="L342" i="31"/>
  <c r="M342" i="31"/>
  <c r="N342" i="31"/>
  <c r="O342" i="31"/>
  <c r="F343" i="31"/>
  <c r="G343" i="31"/>
  <c r="I343" i="31"/>
  <c r="H343" i="31" s="1"/>
  <c r="L343" i="31"/>
  <c r="M343" i="31"/>
  <c r="N343" i="31"/>
  <c r="O343" i="31"/>
  <c r="F344" i="31"/>
  <c r="G344" i="31"/>
  <c r="I344" i="31"/>
  <c r="H344" i="31" s="1"/>
  <c r="L344" i="31"/>
  <c r="M344" i="31"/>
  <c r="N344" i="31"/>
  <c r="O344" i="31"/>
  <c r="F345" i="31"/>
  <c r="G345" i="31"/>
  <c r="I345" i="31"/>
  <c r="H345" i="31" s="1"/>
  <c r="L345" i="31"/>
  <c r="M345" i="31"/>
  <c r="N345" i="31"/>
  <c r="O345" i="31"/>
  <c r="F346" i="31"/>
  <c r="G346" i="31"/>
  <c r="I346" i="31"/>
  <c r="H346" i="31" s="1"/>
  <c r="L346" i="31"/>
  <c r="M346" i="31"/>
  <c r="N346" i="31"/>
  <c r="O346" i="31"/>
  <c r="F347" i="31"/>
  <c r="G347" i="31"/>
  <c r="I347" i="31"/>
  <c r="H347" i="31" s="1"/>
  <c r="L347" i="31"/>
  <c r="M347" i="31"/>
  <c r="N347" i="31"/>
  <c r="O347" i="31"/>
  <c r="F348" i="31"/>
  <c r="G348" i="31"/>
  <c r="I348" i="31"/>
  <c r="H348" i="31" s="1"/>
  <c r="L348" i="31"/>
  <c r="M348" i="31"/>
  <c r="N348" i="31"/>
  <c r="O348" i="31"/>
  <c r="F349" i="31"/>
  <c r="G349" i="31"/>
  <c r="I349" i="31"/>
  <c r="H349" i="31" s="1"/>
  <c r="L349" i="31"/>
  <c r="M349" i="31"/>
  <c r="N349" i="31"/>
  <c r="O349" i="31"/>
  <c r="F350" i="31"/>
  <c r="G350" i="31"/>
  <c r="I350" i="31"/>
  <c r="H350" i="31" s="1"/>
  <c r="L350" i="31"/>
  <c r="M350" i="31"/>
  <c r="N350" i="31"/>
  <c r="O350" i="31"/>
  <c r="F351" i="31"/>
  <c r="G351" i="31"/>
  <c r="I351" i="31"/>
  <c r="H351" i="31" s="1"/>
  <c r="L351" i="31"/>
  <c r="M351" i="31"/>
  <c r="N351" i="31"/>
  <c r="O351" i="31"/>
  <c r="F352" i="31"/>
  <c r="G352" i="31"/>
  <c r="I352" i="31"/>
  <c r="H352" i="31" s="1"/>
  <c r="L352" i="31"/>
  <c r="M352" i="31"/>
  <c r="N352" i="31"/>
  <c r="O352" i="31"/>
  <c r="F353" i="31"/>
  <c r="G353" i="31"/>
  <c r="I353" i="31"/>
  <c r="H353" i="31" s="1"/>
  <c r="L353" i="31"/>
  <c r="M353" i="31"/>
  <c r="N353" i="31"/>
  <c r="O353" i="31"/>
  <c r="F354" i="31"/>
  <c r="G354" i="31"/>
  <c r="I354" i="31"/>
  <c r="H354" i="31" s="1"/>
  <c r="L354" i="31"/>
  <c r="M354" i="31"/>
  <c r="N354" i="31"/>
  <c r="O354" i="31"/>
  <c r="F355" i="31"/>
  <c r="G355" i="31"/>
  <c r="I355" i="31"/>
  <c r="H355" i="31" s="1"/>
  <c r="L355" i="31"/>
  <c r="M355" i="31"/>
  <c r="N355" i="31"/>
  <c r="O355" i="31"/>
  <c r="F356" i="31"/>
  <c r="G356" i="31"/>
  <c r="I356" i="31"/>
  <c r="H356" i="31" s="1"/>
  <c r="L356" i="31"/>
  <c r="M356" i="31"/>
  <c r="N356" i="31"/>
  <c r="O356" i="31"/>
  <c r="F357" i="31"/>
  <c r="G357" i="31"/>
  <c r="I357" i="31"/>
  <c r="H357" i="31" s="1"/>
  <c r="L357" i="31"/>
  <c r="M357" i="31"/>
  <c r="N357" i="31"/>
  <c r="O357" i="31"/>
  <c r="F358" i="31"/>
  <c r="G358" i="31"/>
  <c r="I358" i="31"/>
  <c r="H358" i="31" s="1"/>
  <c r="L358" i="31"/>
  <c r="M358" i="31"/>
  <c r="N358" i="31"/>
  <c r="O358" i="31"/>
  <c r="F359" i="31"/>
  <c r="G359" i="31"/>
  <c r="I359" i="31"/>
  <c r="H359" i="31" s="1"/>
  <c r="L359" i="31"/>
  <c r="M359" i="31"/>
  <c r="N359" i="31"/>
  <c r="O359" i="31"/>
  <c r="F360" i="31"/>
  <c r="G360" i="31"/>
  <c r="I360" i="31"/>
  <c r="H360" i="31" s="1"/>
  <c r="L360" i="31"/>
  <c r="M360" i="31"/>
  <c r="N360" i="31"/>
  <c r="O360" i="31"/>
  <c r="F361" i="31"/>
  <c r="G361" i="31"/>
  <c r="I361" i="31"/>
  <c r="H361" i="31" s="1"/>
  <c r="L361" i="31"/>
  <c r="M361" i="31"/>
  <c r="N361" i="31"/>
  <c r="O361" i="31"/>
  <c r="F362" i="31"/>
  <c r="G362" i="31"/>
  <c r="I362" i="31"/>
  <c r="H362" i="31" s="1"/>
  <c r="L362" i="31"/>
  <c r="M362" i="31"/>
  <c r="N362" i="31"/>
  <c r="O362" i="31"/>
  <c r="F363" i="31"/>
  <c r="G363" i="31"/>
  <c r="I363" i="31"/>
  <c r="H363" i="31" s="1"/>
  <c r="L363" i="31"/>
  <c r="M363" i="31"/>
  <c r="N363" i="31"/>
  <c r="O363" i="31"/>
  <c r="F364" i="31"/>
  <c r="G364" i="31"/>
  <c r="I364" i="31"/>
  <c r="H364" i="31" s="1"/>
  <c r="L364" i="31"/>
  <c r="M364" i="31"/>
  <c r="N364" i="31"/>
  <c r="O364" i="31"/>
  <c r="F365" i="31"/>
  <c r="G365" i="31"/>
  <c r="I365" i="31"/>
  <c r="H365" i="31" s="1"/>
  <c r="L365" i="31"/>
  <c r="M365" i="31"/>
  <c r="N365" i="31"/>
  <c r="O365" i="31"/>
  <c r="F366" i="31"/>
  <c r="G366" i="31"/>
  <c r="I366" i="31"/>
  <c r="H366" i="31" s="1"/>
  <c r="L366" i="31"/>
  <c r="M366" i="31"/>
  <c r="N366" i="31"/>
  <c r="O366" i="31"/>
  <c r="F367" i="31"/>
  <c r="G367" i="31"/>
  <c r="I367" i="31"/>
  <c r="H367" i="31" s="1"/>
  <c r="L367" i="31"/>
  <c r="M367" i="31"/>
  <c r="N367" i="31"/>
  <c r="O367" i="31"/>
  <c r="F368" i="31"/>
  <c r="G368" i="31"/>
  <c r="I368" i="31"/>
  <c r="H368" i="31" s="1"/>
  <c r="L368" i="31"/>
  <c r="M368" i="31"/>
  <c r="N368" i="31"/>
  <c r="O368" i="31"/>
  <c r="F369" i="31"/>
  <c r="G369" i="31"/>
  <c r="I369" i="31"/>
  <c r="H369" i="31" s="1"/>
  <c r="L369" i="31"/>
  <c r="M369" i="31"/>
  <c r="N369" i="31"/>
  <c r="O369" i="31"/>
  <c r="F370" i="31"/>
  <c r="G370" i="31"/>
  <c r="I370" i="31"/>
  <c r="H370" i="31" s="1"/>
  <c r="L370" i="31"/>
  <c r="M370" i="31"/>
  <c r="N370" i="31"/>
  <c r="O370" i="31"/>
  <c r="F371" i="31"/>
  <c r="G371" i="31"/>
  <c r="I371" i="31"/>
  <c r="H371" i="31" s="1"/>
  <c r="L371" i="31"/>
  <c r="M371" i="31"/>
  <c r="N371" i="31"/>
  <c r="O371" i="31"/>
  <c r="F372" i="31"/>
  <c r="G372" i="31"/>
  <c r="I372" i="31"/>
  <c r="H372" i="31" s="1"/>
  <c r="L372" i="31"/>
  <c r="M372" i="31"/>
  <c r="N372" i="31"/>
  <c r="O372" i="31"/>
  <c r="F373" i="31"/>
  <c r="G373" i="31"/>
  <c r="I373" i="31"/>
  <c r="H373" i="31" s="1"/>
  <c r="L373" i="31"/>
  <c r="M373" i="31"/>
  <c r="N373" i="31"/>
  <c r="O373" i="31"/>
  <c r="F374" i="31"/>
  <c r="G374" i="31"/>
  <c r="I374" i="31"/>
  <c r="H374" i="31" s="1"/>
  <c r="L374" i="31"/>
  <c r="M374" i="31"/>
  <c r="N374" i="31"/>
  <c r="O374" i="31"/>
  <c r="F375" i="31"/>
  <c r="G375" i="31"/>
  <c r="I375" i="31"/>
  <c r="H375" i="31" s="1"/>
  <c r="L375" i="31"/>
  <c r="M375" i="31"/>
  <c r="N375" i="31"/>
  <c r="O375" i="31"/>
  <c r="F376" i="31"/>
  <c r="G376" i="31"/>
  <c r="I376" i="31"/>
  <c r="H376" i="31" s="1"/>
  <c r="L376" i="31"/>
  <c r="M376" i="31"/>
  <c r="N376" i="31"/>
  <c r="O376" i="31"/>
  <c r="F377" i="31"/>
  <c r="G377" i="31"/>
  <c r="I377" i="31"/>
  <c r="H377" i="31" s="1"/>
  <c r="L377" i="31"/>
  <c r="M377" i="31"/>
  <c r="N377" i="31"/>
  <c r="O377" i="31"/>
  <c r="F378" i="31"/>
  <c r="G378" i="31"/>
  <c r="I378" i="31"/>
  <c r="H378" i="31" s="1"/>
  <c r="L378" i="31"/>
  <c r="M378" i="31"/>
  <c r="N378" i="31"/>
  <c r="O378" i="31"/>
  <c r="F379" i="31"/>
  <c r="G379" i="31"/>
  <c r="I379" i="31"/>
  <c r="H379" i="31" s="1"/>
  <c r="L379" i="31"/>
  <c r="M379" i="31"/>
  <c r="N379" i="31"/>
  <c r="O379" i="31"/>
  <c r="F380" i="31"/>
  <c r="G380" i="31"/>
  <c r="I380" i="31"/>
  <c r="H380" i="31" s="1"/>
  <c r="L380" i="31"/>
  <c r="M380" i="31"/>
  <c r="N380" i="31"/>
  <c r="O380" i="31"/>
  <c r="F381" i="31"/>
  <c r="G381" i="31"/>
  <c r="I381" i="31"/>
  <c r="H381" i="31" s="1"/>
  <c r="L381" i="31"/>
  <c r="M381" i="31"/>
  <c r="N381" i="31"/>
  <c r="O381" i="31"/>
  <c r="F382" i="31"/>
  <c r="G382" i="31"/>
  <c r="I382" i="31"/>
  <c r="H382" i="31" s="1"/>
  <c r="L382" i="31"/>
  <c r="M382" i="31"/>
  <c r="N382" i="31"/>
  <c r="O382" i="31"/>
  <c r="F383" i="31"/>
  <c r="G383" i="31"/>
  <c r="I383" i="31"/>
  <c r="H383" i="31" s="1"/>
  <c r="L383" i="31"/>
  <c r="M383" i="31"/>
  <c r="N383" i="31"/>
  <c r="O383" i="31"/>
  <c r="F384" i="31"/>
  <c r="G384" i="31"/>
  <c r="I384" i="31"/>
  <c r="H384" i="31" s="1"/>
  <c r="L384" i="31"/>
  <c r="M384" i="31"/>
  <c r="N384" i="31"/>
  <c r="O384" i="31"/>
  <c r="F385" i="31"/>
  <c r="G385" i="31"/>
  <c r="I385" i="31"/>
  <c r="H385" i="31" s="1"/>
  <c r="L385" i="31"/>
  <c r="M385" i="31"/>
  <c r="N385" i="31"/>
  <c r="O385" i="31"/>
  <c r="F386" i="31"/>
  <c r="G386" i="31"/>
  <c r="I386" i="31"/>
  <c r="H386" i="31" s="1"/>
  <c r="L386" i="31"/>
  <c r="M386" i="31"/>
  <c r="N386" i="31"/>
  <c r="O386" i="31"/>
  <c r="F387" i="31"/>
  <c r="G387" i="31"/>
  <c r="I387" i="31"/>
  <c r="H387" i="31" s="1"/>
  <c r="L387" i="31"/>
  <c r="M387" i="31"/>
  <c r="N387" i="31"/>
  <c r="O387" i="31"/>
  <c r="F388" i="31"/>
  <c r="G388" i="31"/>
  <c r="I388" i="31"/>
  <c r="H388" i="31" s="1"/>
  <c r="L388" i="31"/>
  <c r="M388" i="31"/>
  <c r="N388" i="31"/>
  <c r="O388" i="31"/>
  <c r="F389" i="31"/>
  <c r="G389" i="31"/>
  <c r="I389" i="31"/>
  <c r="H389" i="31" s="1"/>
  <c r="L389" i="31"/>
  <c r="M389" i="31"/>
  <c r="N389" i="31"/>
  <c r="O389" i="31"/>
  <c r="F390" i="31"/>
  <c r="G390" i="31"/>
  <c r="I390" i="31"/>
  <c r="H390" i="31" s="1"/>
  <c r="L390" i="31"/>
  <c r="M390" i="31"/>
  <c r="N390" i="31"/>
  <c r="O390" i="31"/>
  <c r="F391" i="31"/>
  <c r="G391" i="31"/>
  <c r="I391" i="31"/>
  <c r="H391" i="31" s="1"/>
  <c r="L391" i="31"/>
  <c r="M391" i="31"/>
  <c r="N391" i="31"/>
  <c r="O391" i="31"/>
  <c r="F392" i="31"/>
  <c r="G392" i="31"/>
  <c r="I392" i="31"/>
  <c r="H392" i="31" s="1"/>
  <c r="L392" i="31"/>
  <c r="M392" i="31"/>
  <c r="N392" i="31"/>
  <c r="O392" i="31"/>
  <c r="F393" i="31"/>
  <c r="G393" i="31"/>
  <c r="I393" i="31"/>
  <c r="H393" i="31" s="1"/>
  <c r="L393" i="31"/>
  <c r="M393" i="31"/>
  <c r="N393" i="31"/>
  <c r="O393" i="31"/>
  <c r="F394" i="31"/>
  <c r="G394" i="31"/>
  <c r="I394" i="31"/>
  <c r="H394" i="31" s="1"/>
  <c r="L394" i="31"/>
  <c r="M394" i="31"/>
  <c r="N394" i="31"/>
  <c r="O394" i="31"/>
  <c r="F395" i="31"/>
  <c r="G395" i="31"/>
  <c r="I395" i="31"/>
  <c r="H395" i="31" s="1"/>
  <c r="L395" i="31"/>
  <c r="M395" i="31"/>
  <c r="N395" i="31"/>
  <c r="O395" i="31"/>
  <c r="F396" i="31"/>
  <c r="G396" i="31"/>
  <c r="I396" i="31"/>
  <c r="H396" i="31" s="1"/>
  <c r="L396" i="31"/>
  <c r="M396" i="31"/>
  <c r="N396" i="31"/>
  <c r="O396" i="31"/>
  <c r="F397" i="31"/>
  <c r="G397" i="31"/>
  <c r="I397" i="31"/>
  <c r="H397" i="31" s="1"/>
  <c r="L397" i="31"/>
  <c r="M397" i="31"/>
  <c r="N397" i="31"/>
  <c r="O397" i="31"/>
  <c r="F398" i="31"/>
  <c r="G398" i="31"/>
  <c r="I398" i="31"/>
  <c r="H398" i="31" s="1"/>
  <c r="L398" i="31"/>
  <c r="M398" i="31"/>
  <c r="N398" i="31"/>
  <c r="O398" i="31"/>
  <c r="F399" i="31"/>
  <c r="G399" i="31"/>
  <c r="I399" i="31"/>
  <c r="H399" i="31" s="1"/>
  <c r="L399" i="31"/>
  <c r="M399" i="31"/>
  <c r="N399" i="31"/>
  <c r="O399" i="31"/>
  <c r="F400" i="31"/>
  <c r="G400" i="31"/>
  <c r="I400" i="31"/>
  <c r="H400" i="31" s="1"/>
  <c r="L400" i="31"/>
  <c r="M400" i="31"/>
  <c r="N400" i="31"/>
  <c r="O400" i="31"/>
  <c r="F401" i="31"/>
  <c r="G401" i="31"/>
  <c r="I401" i="31"/>
  <c r="H401" i="31" s="1"/>
  <c r="L401" i="31"/>
  <c r="M401" i="31"/>
  <c r="N401" i="31"/>
  <c r="O401" i="31"/>
  <c r="F402" i="31"/>
  <c r="G402" i="31"/>
  <c r="I402" i="31"/>
  <c r="H402" i="31" s="1"/>
  <c r="L402" i="31"/>
  <c r="M402" i="31"/>
  <c r="N402" i="31"/>
  <c r="O402" i="31"/>
  <c r="F403" i="31"/>
  <c r="G403" i="31"/>
  <c r="I403" i="31"/>
  <c r="H403" i="31" s="1"/>
  <c r="L403" i="31"/>
  <c r="M403" i="31"/>
  <c r="N403" i="31"/>
  <c r="O403" i="31"/>
  <c r="F404" i="31"/>
  <c r="G404" i="31"/>
  <c r="I404" i="31"/>
  <c r="H404" i="31" s="1"/>
  <c r="L404" i="31"/>
  <c r="M404" i="31"/>
  <c r="N404" i="31"/>
  <c r="O404" i="31"/>
  <c r="F405" i="31"/>
  <c r="G405" i="31"/>
  <c r="I405" i="31"/>
  <c r="H405" i="31" s="1"/>
  <c r="L405" i="31"/>
  <c r="M405" i="31"/>
  <c r="N405" i="31"/>
  <c r="O405" i="31"/>
  <c r="F406" i="31"/>
  <c r="G406" i="31"/>
  <c r="I406" i="31"/>
  <c r="H406" i="31" s="1"/>
  <c r="L406" i="31"/>
  <c r="M406" i="31"/>
  <c r="N406" i="31"/>
  <c r="O406" i="31"/>
  <c r="F407" i="31"/>
  <c r="G407" i="31"/>
  <c r="I407" i="31"/>
  <c r="H407" i="31" s="1"/>
  <c r="L407" i="31"/>
  <c r="M407" i="31"/>
  <c r="N407" i="31"/>
  <c r="O407" i="31"/>
  <c r="F408" i="31"/>
  <c r="G408" i="31"/>
  <c r="I408" i="31"/>
  <c r="H408" i="31" s="1"/>
  <c r="L408" i="31"/>
  <c r="M408" i="31"/>
  <c r="N408" i="31"/>
  <c r="O408" i="31"/>
  <c r="F409" i="31"/>
  <c r="G409" i="31"/>
  <c r="I409" i="31"/>
  <c r="H409" i="31" s="1"/>
  <c r="L409" i="31"/>
  <c r="M409" i="31"/>
  <c r="N409" i="31"/>
  <c r="O409" i="31"/>
  <c r="F410" i="31"/>
  <c r="G410" i="31"/>
  <c r="I410" i="31"/>
  <c r="H410" i="31" s="1"/>
  <c r="L410" i="31"/>
  <c r="M410" i="31"/>
  <c r="N410" i="31"/>
  <c r="O410" i="31"/>
  <c r="F411" i="31"/>
  <c r="G411" i="31"/>
  <c r="I411" i="31"/>
  <c r="H411" i="31" s="1"/>
  <c r="L411" i="31"/>
  <c r="M411" i="31"/>
  <c r="N411" i="31"/>
  <c r="O411" i="31"/>
  <c r="F412" i="31"/>
  <c r="G412" i="31"/>
  <c r="I412" i="31"/>
  <c r="H412" i="31" s="1"/>
  <c r="L412" i="31"/>
  <c r="M412" i="31"/>
  <c r="N412" i="31"/>
  <c r="O412" i="31"/>
  <c r="F413" i="31"/>
  <c r="G413" i="31"/>
  <c r="I413" i="31"/>
  <c r="H413" i="31" s="1"/>
  <c r="L413" i="31"/>
  <c r="M413" i="31"/>
  <c r="N413" i="31"/>
  <c r="O413" i="31"/>
  <c r="F414" i="31"/>
  <c r="G414" i="31"/>
  <c r="I414" i="31"/>
  <c r="H414" i="31" s="1"/>
  <c r="L414" i="31"/>
  <c r="M414" i="31"/>
  <c r="N414" i="31"/>
  <c r="O414" i="31"/>
  <c r="F415" i="31"/>
  <c r="G415" i="31"/>
  <c r="I415" i="31"/>
  <c r="H415" i="31" s="1"/>
  <c r="L415" i="31"/>
  <c r="M415" i="31"/>
  <c r="N415" i="31"/>
  <c r="O415" i="31"/>
  <c r="F416" i="31"/>
  <c r="G416" i="31"/>
  <c r="I416" i="31"/>
  <c r="H416" i="31" s="1"/>
  <c r="L416" i="31"/>
  <c r="M416" i="31"/>
  <c r="N416" i="31"/>
  <c r="O416" i="31"/>
  <c r="F417" i="31"/>
  <c r="G417" i="31"/>
  <c r="I417" i="31"/>
  <c r="H417" i="31" s="1"/>
  <c r="L417" i="31"/>
  <c r="M417" i="31"/>
  <c r="N417" i="31"/>
  <c r="O417" i="31"/>
  <c r="F418" i="31"/>
  <c r="G418" i="31"/>
  <c r="I418" i="31"/>
  <c r="H418" i="31" s="1"/>
  <c r="L418" i="31"/>
  <c r="M418" i="31"/>
  <c r="N418" i="31"/>
  <c r="O418" i="31"/>
  <c r="F419" i="31"/>
  <c r="G419" i="31"/>
  <c r="I419" i="31"/>
  <c r="H419" i="31" s="1"/>
  <c r="L419" i="31"/>
  <c r="M419" i="31"/>
  <c r="N419" i="31"/>
  <c r="O419" i="31"/>
  <c r="F420" i="31"/>
  <c r="G420" i="31"/>
  <c r="I420" i="31"/>
  <c r="H420" i="31" s="1"/>
  <c r="L420" i="31"/>
  <c r="M420" i="31"/>
  <c r="N420" i="31"/>
  <c r="O420" i="31"/>
  <c r="F421" i="31"/>
  <c r="G421" i="31"/>
  <c r="I421" i="31"/>
  <c r="H421" i="31" s="1"/>
  <c r="L421" i="31"/>
  <c r="M421" i="31"/>
  <c r="N421" i="31"/>
  <c r="O421" i="31"/>
  <c r="F422" i="31"/>
  <c r="G422" i="31"/>
  <c r="I422" i="31"/>
  <c r="H422" i="31" s="1"/>
  <c r="L422" i="31"/>
  <c r="M422" i="31"/>
  <c r="N422" i="31"/>
  <c r="O422" i="31"/>
  <c r="F423" i="31"/>
  <c r="G423" i="31"/>
  <c r="I423" i="31"/>
  <c r="H423" i="31" s="1"/>
  <c r="L423" i="31"/>
  <c r="M423" i="31"/>
  <c r="N423" i="31"/>
  <c r="O423" i="31"/>
  <c r="F424" i="31"/>
  <c r="G424" i="31"/>
  <c r="I424" i="31"/>
  <c r="H424" i="31" s="1"/>
  <c r="L424" i="31"/>
  <c r="M424" i="31"/>
  <c r="N424" i="31"/>
  <c r="O424" i="31"/>
  <c r="F425" i="31"/>
  <c r="G425" i="31"/>
  <c r="I425" i="31"/>
  <c r="H425" i="31" s="1"/>
  <c r="L425" i="31"/>
  <c r="M425" i="31"/>
  <c r="N425" i="31"/>
  <c r="O425" i="31"/>
  <c r="F426" i="31"/>
  <c r="G426" i="31"/>
  <c r="I426" i="31"/>
  <c r="H426" i="31" s="1"/>
  <c r="L426" i="31"/>
  <c r="M426" i="31"/>
  <c r="N426" i="31"/>
  <c r="O426" i="31"/>
  <c r="F427" i="31"/>
  <c r="G427" i="31"/>
  <c r="I427" i="31"/>
  <c r="H427" i="31" s="1"/>
  <c r="L427" i="31"/>
  <c r="M427" i="31"/>
  <c r="N427" i="31"/>
  <c r="O427" i="31"/>
  <c r="F428" i="31"/>
  <c r="G428" i="31"/>
  <c r="I428" i="31"/>
  <c r="H428" i="31" s="1"/>
  <c r="L428" i="31"/>
  <c r="M428" i="31"/>
  <c r="N428" i="31"/>
  <c r="O428" i="31"/>
  <c r="F429" i="31"/>
  <c r="G429" i="31"/>
  <c r="I429" i="31"/>
  <c r="H429" i="31" s="1"/>
  <c r="L429" i="31"/>
  <c r="M429" i="31"/>
  <c r="N429" i="31"/>
  <c r="O429" i="31"/>
  <c r="F430" i="31"/>
  <c r="G430" i="31"/>
  <c r="I430" i="31"/>
  <c r="H430" i="31" s="1"/>
  <c r="L430" i="31"/>
  <c r="M430" i="31"/>
  <c r="N430" i="31"/>
  <c r="O430" i="31"/>
  <c r="F431" i="31"/>
  <c r="G431" i="31"/>
  <c r="I431" i="31"/>
  <c r="H431" i="31" s="1"/>
  <c r="L431" i="31"/>
  <c r="M431" i="31"/>
  <c r="N431" i="31"/>
  <c r="O431" i="31"/>
  <c r="F432" i="31"/>
  <c r="G432" i="31"/>
  <c r="I432" i="31"/>
  <c r="H432" i="31" s="1"/>
  <c r="L432" i="31"/>
  <c r="M432" i="31"/>
  <c r="N432" i="31"/>
  <c r="O432" i="31"/>
  <c r="F433" i="31"/>
  <c r="G433" i="31"/>
  <c r="I433" i="31"/>
  <c r="H433" i="31" s="1"/>
  <c r="L433" i="31"/>
  <c r="M433" i="31"/>
  <c r="N433" i="31"/>
  <c r="O433" i="31"/>
  <c r="F434" i="31"/>
  <c r="G434" i="31"/>
  <c r="I434" i="31"/>
  <c r="H434" i="31" s="1"/>
  <c r="L434" i="31"/>
  <c r="M434" i="31"/>
  <c r="N434" i="31"/>
  <c r="O434" i="31"/>
  <c r="F435" i="31"/>
  <c r="G435" i="31"/>
  <c r="I435" i="31"/>
  <c r="H435" i="31" s="1"/>
  <c r="L435" i="31"/>
  <c r="M435" i="31"/>
  <c r="N435" i="31"/>
  <c r="O435" i="31"/>
  <c r="F436" i="31"/>
  <c r="G436" i="31"/>
  <c r="I436" i="31"/>
  <c r="H436" i="31" s="1"/>
  <c r="L436" i="31"/>
  <c r="M436" i="31"/>
  <c r="N436" i="31"/>
  <c r="O436" i="31"/>
  <c r="F437" i="31"/>
  <c r="G437" i="31"/>
  <c r="I437" i="31"/>
  <c r="H437" i="31" s="1"/>
  <c r="L437" i="31"/>
  <c r="M437" i="31"/>
  <c r="N437" i="31"/>
  <c r="O437" i="31"/>
  <c r="F438" i="31"/>
  <c r="G438" i="31"/>
  <c r="I438" i="31"/>
  <c r="H438" i="31" s="1"/>
  <c r="L438" i="31"/>
  <c r="M438" i="31"/>
  <c r="N438" i="31"/>
  <c r="O438" i="31"/>
  <c r="F439" i="31"/>
  <c r="G439" i="31"/>
  <c r="I439" i="31"/>
  <c r="H439" i="31" s="1"/>
  <c r="L439" i="31"/>
  <c r="M439" i="31"/>
  <c r="N439" i="31"/>
  <c r="O439" i="31"/>
  <c r="F440" i="31"/>
  <c r="G440" i="31"/>
  <c r="I440" i="31"/>
  <c r="H440" i="31" s="1"/>
  <c r="L440" i="31"/>
  <c r="M440" i="31"/>
  <c r="N440" i="31"/>
  <c r="O440" i="31"/>
  <c r="F441" i="31"/>
  <c r="G441" i="31"/>
  <c r="I441" i="31"/>
  <c r="H441" i="31" s="1"/>
  <c r="L441" i="31"/>
  <c r="M441" i="31"/>
  <c r="N441" i="31"/>
  <c r="O441" i="31"/>
  <c r="F442" i="31"/>
  <c r="G442" i="31"/>
  <c r="I442" i="31"/>
  <c r="H442" i="31" s="1"/>
  <c r="L442" i="31"/>
  <c r="M442" i="31"/>
  <c r="N442" i="31"/>
  <c r="O442" i="31"/>
  <c r="F443" i="31"/>
  <c r="G443" i="31"/>
  <c r="I443" i="31"/>
  <c r="H443" i="31" s="1"/>
  <c r="L443" i="31"/>
  <c r="M443" i="31"/>
  <c r="N443" i="31"/>
  <c r="O443" i="31"/>
  <c r="F444" i="31"/>
  <c r="G444" i="31"/>
  <c r="I444" i="31"/>
  <c r="H444" i="31" s="1"/>
  <c r="L444" i="31"/>
  <c r="M444" i="31"/>
  <c r="N444" i="31"/>
  <c r="O444" i="31"/>
  <c r="F445" i="31"/>
  <c r="G445" i="31"/>
  <c r="I445" i="31"/>
  <c r="H445" i="31" s="1"/>
  <c r="L445" i="31"/>
  <c r="M445" i="31"/>
  <c r="N445" i="31"/>
  <c r="O445" i="31"/>
  <c r="F446" i="31"/>
  <c r="G446" i="31"/>
  <c r="I446" i="31"/>
  <c r="H446" i="31" s="1"/>
  <c r="L446" i="31"/>
  <c r="M446" i="31"/>
  <c r="N446" i="31"/>
  <c r="O446" i="31"/>
  <c r="F447" i="31"/>
  <c r="G447" i="31"/>
  <c r="I447" i="31"/>
  <c r="H447" i="31" s="1"/>
  <c r="L447" i="31"/>
  <c r="M447" i="31"/>
  <c r="N447" i="31"/>
  <c r="O447" i="31"/>
  <c r="F448" i="31"/>
  <c r="G448" i="31"/>
  <c r="I448" i="31"/>
  <c r="H448" i="31" s="1"/>
  <c r="L448" i="31"/>
  <c r="M448" i="31"/>
  <c r="N448" i="31"/>
  <c r="O448" i="31"/>
  <c r="F449" i="31"/>
  <c r="G449" i="31"/>
  <c r="I449" i="31"/>
  <c r="H449" i="31" s="1"/>
  <c r="L449" i="31"/>
  <c r="M449" i="31"/>
  <c r="N449" i="31"/>
  <c r="O449" i="31"/>
  <c r="F450" i="31"/>
  <c r="G450" i="31"/>
  <c r="I450" i="31"/>
  <c r="H450" i="31" s="1"/>
  <c r="L450" i="31"/>
  <c r="M450" i="31"/>
  <c r="N450" i="31"/>
  <c r="O450" i="31"/>
  <c r="F451" i="31"/>
  <c r="G451" i="31"/>
  <c r="I451" i="31"/>
  <c r="H451" i="31" s="1"/>
  <c r="L451" i="31"/>
  <c r="M451" i="31"/>
  <c r="N451" i="31"/>
  <c r="O451" i="31"/>
  <c r="F452" i="31"/>
  <c r="G452" i="31"/>
  <c r="I452" i="31"/>
  <c r="H452" i="31" s="1"/>
  <c r="L452" i="31"/>
  <c r="M452" i="31"/>
  <c r="N452" i="31"/>
  <c r="O452" i="31"/>
  <c r="F453" i="31"/>
  <c r="G453" i="31"/>
  <c r="I453" i="31"/>
  <c r="H453" i="31" s="1"/>
  <c r="L453" i="31"/>
  <c r="M453" i="31"/>
  <c r="N453" i="31"/>
  <c r="O453" i="31"/>
  <c r="F454" i="31"/>
  <c r="G454" i="31"/>
  <c r="I454" i="31"/>
  <c r="H454" i="31" s="1"/>
  <c r="L454" i="31"/>
  <c r="M454" i="31"/>
  <c r="N454" i="31"/>
  <c r="O454" i="31"/>
  <c r="F455" i="31"/>
  <c r="G455" i="31"/>
  <c r="I455" i="31"/>
  <c r="H455" i="31" s="1"/>
  <c r="L455" i="31"/>
  <c r="M455" i="31"/>
  <c r="N455" i="31"/>
  <c r="O455" i="31"/>
  <c r="F456" i="31"/>
  <c r="G456" i="31"/>
  <c r="I456" i="31"/>
  <c r="H456" i="31" s="1"/>
  <c r="L456" i="31"/>
  <c r="M456" i="31"/>
  <c r="N456" i="31"/>
  <c r="O456" i="31"/>
  <c r="F457" i="31"/>
  <c r="G457" i="31"/>
  <c r="I457" i="31"/>
  <c r="H457" i="31" s="1"/>
  <c r="L457" i="31"/>
  <c r="M457" i="31"/>
  <c r="N457" i="31"/>
  <c r="O457" i="31"/>
  <c r="F458" i="31"/>
  <c r="G458" i="31"/>
  <c r="I458" i="31"/>
  <c r="H458" i="31" s="1"/>
  <c r="L458" i="31"/>
  <c r="M458" i="31"/>
  <c r="N458" i="31"/>
  <c r="O458" i="31"/>
  <c r="F459" i="31"/>
  <c r="G459" i="31"/>
  <c r="I459" i="31"/>
  <c r="H459" i="31" s="1"/>
  <c r="L459" i="31"/>
  <c r="M459" i="31"/>
  <c r="N459" i="31"/>
  <c r="O459" i="31"/>
  <c r="F460" i="31"/>
  <c r="G460" i="31"/>
  <c r="I460" i="31"/>
  <c r="H460" i="31" s="1"/>
  <c r="L460" i="31"/>
  <c r="M460" i="31"/>
  <c r="N460" i="31"/>
  <c r="O460" i="31"/>
  <c r="F461" i="31"/>
  <c r="G461" i="31"/>
  <c r="I461" i="31"/>
  <c r="H461" i="31" s="1"/>
  <c r="L461" i="31"/>
  <c r="M461" i="31"/>
  <c r="N461" i="31"/>
  <c r="O461" i="31"/>
  <c r="F462" i="31"/>
  <c r="G462" i="31"/>
  <c r="I462" i="31"/>
  <c r="H462" i="31" s="1"/>
  <c r="L462" i="31"/>
  <c r="M462" i="31"/>
  <c r="N462" i="31"/>
  <c r="O462" i="31"/>
  <c r="F463" i="31"/>
  <c r="G463" i="31"/>
  <c r="I463" i="31"/>
  <c r="H463" i="31" s="1"/>
  <c r="L463" i="31"/>
  <c r="M463" i="31"/>
  <c r="N463" i="31"/>
  <c r="O463" i="31"/>
  <c r="F464" i="31"/>
  <c r="G464" i="31"/>
  <c r="I464" i="31"/>
  <c r="H464" i="31" s="1"/>
  <c r="L464" i="31"/>
  <c r="M464" i="31"/>
  <c r="N464" i="31"/>
  <c r="O464" i="31"/>
  <c r="F465" i="31"/>
  <c r="G465" i="31"/>
  <c r="I465" i="31"/>
  <c r="H465" i="31" s="1"/>
  <c r="L465" i="31"/>
  <c r="M465" i="31"/>
  <c r="N465" i="31"/>
  <c r="O465" i="31"/>
  <c r="F466" i="31"/>
  <c r="G466" i="31"/>
  <c r="I466" i="31"/>
  <c r="H466" i="31" s="1"/>
  <c r="L466" i="31"/>
  <c r="M466" i="31"/>
  <c r="N466" i="31"/>
  <c r="O466" i="31"/>
  <c r="F467" i="31"/>
  <c r="G467" i="31"/>
  <c r="I467" i="31"/>
  <c r="H467" i="31" s="1"/>
  <c r="L467" i="31"/>
  <c r="M467" i="31"/>
  <c r="N467" i="31"/>
  <c r="O467" i="31"/>
  <c r="F468" i="31"/>
  <c r="G468" i="31"/>
  <c r="I468" i="31"/>
  <c r="H468" i="31" s="1"/>
  <c r="L468" i="31"/>
  <c r="M468" i="31"/>
  <c r="N468" i="31"/>
  <c r="O468" i="31"/>
  <c r="F469" i="31"/>
  <c r="G469" i="31"/>
  <c r="I469" i="31"/>
  <c r="H469" i="31" s="1"/>
  <c r="L469" i="31"/>
  <c r="M469" i="31"/>
  <c r="N469" i="31"/>
  <c r="O469" i="31"/>
  <c r="K251" i="31" l="1"/>
  <c r="J251" i="31"/>
  <c r="K249" i="31"/>
  <c r="J249" i="31"/>
  <c r="K247" i="31"/>
  <c r="J247" i="31"/>
  <c r="K252" i="31"/>
  <c r="J252" i="31"/>
  <c r="K250" i="31"/>
  <c r="J250" i="31"/>
  <c r="K248" i="31"/>
  <c r="J248" i="31"/>
  <c r="K246" i="31"/>
  <c r="J246" i="31"/>
  <c r="J245" i="31"/>
  <c r="K245" i="31"/>
  <c r="K243" i="31"/>
  <c r="J243" i="31"/>
  <c r="J241" i="31"/>
  <c r="K241" i="31"/>
  <c r="K239" i="31"/>
  <c r="J239" i="31"/>
  <c r="J237" i="31"/>
  <c r="K237" i="31"/>
  <c r="K235" i="31"/>
  <c r="J235" i="31"/>
  <c r="J233" i="31"/>
  <c r="K233" i="31"/>
  <c r="K231" i="31"/>
  <c r="J231" i="31"/>
  <c r="J229" i="31"/>
  <c r="K229" i="31"/>
  <c r="K227" i="31"/>
  <c r="J227" i="31"/>
  <c r="J225" i="31"/>
  <c r="K225" i="31"/>
  <c r="K223" i="31"/>
  <c r="J223" i="31"/>
  <c r="J221" i="31"/>
  <c r="K221" i="31"/>
  <c r="K219" i="31"/>
  <c r="J219" i="31"/>
  <c r="J217" i="31"/>
  <c r="K217" i="31"/>
  <c r="K215" i="31"/>
  <c r="J215" i="31"/>
  <c r="J213" i="31"/>
  <c r="K213" i="31"/>
  <c r="K211" i="31"/>
  <c r="J211" i="31"/>
  <c r="J209" i="31"/>
  <c r="K209" i="31"/>
  <c r="K207" i="31"/>
  <c r="J207" i="31"/>
  <c r="J205" i="31"/>
  <c r="K205" i="31"/>
  <c r="K203" i="31"/>
  <c r="J203" i="31"/>
  <c r="J201" i="31"/>
  <c r="K201" i="31"/>
  <c r="K199" i="31"/>
  <c r="J199" i="31"/>
  <c r="J197" i="31"/>
  <c r="K197" i="31"/>
  <c r="K195" i="31"/>
  <c r="J195" i="31"/>
  <c r="J193" i="31"/>
  <c r="K193" i="31"/>
  <c r="J191" i="31"/>
  <c r="K191" i="31"/>
  <c r="J189" i="31"/>
  <c r="K189" i="31"/>
  <c r="J187" i="31"/>
  <c r="K187" i="31"/>
  <c r="J185" i="31"/>
  <c r="K185" i="31"/>
  <c r="J183" i="31"/>
  <c r="K183" i="31"/>
  <c r="J181" i="31"/>
  <c r="K181" i="31"/>
  <c r="J179" i="31"/>
  <c r="K179" i="31"/>
  <c r="J177" i="31"/>
  <c r="K177" i="31"/>
  <c r="J175" i="31"/>
  <c r="K175" i="31"/>
  <c r="K173" i="31"/>
  <c r="J173" i="31"/>
  <c r="K171" i="31"/>
  <c r="J171" i="31"/>
  <c r="K169" i="31"/>
  <c r="J169" i="31"/>
  <c r="K167" i="31"/>
  <c r="J167" i="31"/>
  <c r="K165" i="31"/>
  <c r="J165" i="31"/>
  <c r="K163" i="31"/>
  <c r="J163" i="31"/>
  <c r="K161" i="31"/>
  <c r="J161" i="31"/>
  <c r="K159" i="31"/>
  <c r="J159" i="31"/>
  <c r="K157" i="31"/>
  <c r="J157" i="31"/>
  <c r="K155" i="31"/>
  <c r="J155" i="31"/>
  <c r="K153" i="31"/>
  <c r="J153" i="31"/>
  <c r="K151" i="31"/>
  <c r="J151" i="31"/>
  <c r="K149" i="31"/>
  <c r="J149" i="31"/>
  <c r="K147" i="31"/>
  <c r="J147" i="31"/>
  <c r="K145" i="31"/>
  <c r="J145" i="31"/>
  <c r="K143" i="31"/>
  <c r="J143" i="31"/>
  <c r="K141" i="31"/>
  <c r="J141" i="31"/>
  <c r="K139" i="31"/>
  <c r="J139" i="31"/>
  <c r="K137" i="31"/>
  <c r="J137" i="31"/>
  <c r="K135" i="31"/>
  <c r="J135" i="31"/>
  <c r="K133" i="31"/>
  <c r="J133" i="31"/>
  <c r="K131" i="31"/>
  <c r="J131" i="31"/>
  <c r="K129" i="31"/>
  <c r="J129" i="31"/>
  <c r="K127" i="31"/>
  <c r="J127" i="31"/>
  <c r="K125" i="31"/>
  <c r="J125" i="31"/>
  <c r="K123" i="31"/>
  <c r="J123" i="31"/>
  <c r="K121" i="31"/>
  <c r="J121" i="31"/>
  <c r="K119" i="31"/>
  <c r="J119" i="31"/>
  <c r="K117" i="31"/>
  <c r="J117" i="31"/>
  <c r="K115" i="31"/>
  <c r="J115" i="31"/>
  <c r="K113" i="31"/>
  <c r="J113" i="31"/>
  <c r="K111" i="31"/>
  <c r="J111" i="31"/>
  <c r="K109" i="31"/>
  <c r="J109" i="31"/>
  <c r="K107" i="31"/>
  <c r="J107" i="31"/>
  <c r="K105" i="31"/>
  <c r="J105" i="31"/>
  <c r="K103" i="31"/>
  <c r="J103" i="31"/>
  <c r="K101" i="31"/>
  <c r="J101" i="31"/>
  <c r="K99" i="31"/>
  <c r="J99" i="31"/>
  <c r="K97" i="31"/>
  <c r="J97" i="31"/>
  <c r="K95" i="31"/>
  <c r="J95" i="31"/>
  <c r="K93" i="31"/>
  <c r="J93" i="31"/>
  <c r="K91" i="31"/>
  <c r="J91" i="31"/>
  <c r="K89" i="31"/>
  <c r="J89" i="31"/>
  <c r="K87" i="31"/>
  <c r="J87" i="31"/>
  <c r="K85" i="31"/>
  <c r="J85" i="31"/>
  <c r="K83" i="31"/>
  <c r="J83" i="31"/>
  <c r="K81" i="31"/>
  <c r="J81" i="31"/>
  <c r="K79" i="31"/>
  <c r="J79" i="31"/>
  <c r="K77" i="31"/>
  <c r="J77" i="31"/>
  <c r="K75" i="31"/>
  <c r="J75" i="31"/>
  <c r="K73" i="31"/>
  <c r="J73" i="31"/>
  <c r="K71" i="31"/>
  <c r="J71" i="31"/>
  <c r="K69" i="31"/>
  <c r="J69" i="31"/>
  <c r="K67" i="31"/>
  <c r="J67" i="31"/>
  <c r="K65" i="31"/>
  <c r="J65" i="31"/>
  <c r="K63" i="31"/>
  <c r="J63" i="31"/>
  <c r="K61" i="31"/>
  <c r="J61" i="31"/>
  <c r="K59" i="31"/>
  <c r="J59" i="31"/>
  <c r="K57" i="31"/>
  <c r="J57" i="31"/>
  <c r="K55" i="31"/>
  <c r="J55" i="31"/>
  <c r="K53" i="31"/>
  <c r="J53" i="31"/>
  <c r="K51" i="31"/>
  <c r="J51" i="31"/>
  <c r="K49" i="31"/>
  <c r="J49" i="31"/>
  <c r="K47" i="31"/>
  <c r="J47" i="31"/>
  <c r="K45" i="31"/>
  <c r="J45" i="31"/>
  <c r="K43" i="31"/>
  <c r="J43" i="31"/>
  <c r="K41" i="31"/>
  <c r="J41" i="31"/>
  <c r="K39" i="31"/>
  <c r="J39" i="31"/>
  <c r="K37" i="31"/>
  <c r="J37" i="31"/>
  <c r="K35" i="31"/>
  <c r="J35" i="31"/>
  <c r="K33" i="31"/>
  <c r="J33" i="31"/>
  <c r="K31" i="31"/>
  <c r="J31" i="31"/>
  <c r="K29" i="31"/>
  <c r="J29" i="31"/>
  <c r="K27" i="31"/>
  <c r="J27" i="31"/>
  <c r="K25" i="31"/>
  <c r="J25" i="31"/>
  <c r="K23" i="31"/>
  <c r="J23" i="31"/>
  <c r="K21" i="31"/>
  <c r="J21" i="31"/>
  <c r="K19" i="31"/>
  <c r="J19" i="31"/>
  <c r="K17" i="31"/>
  <c r="J17" i="31"/>
  <c r="K15" i="31"/>
  <c r="J15" i="31"/>
  <c r="K13" i="31"/>
  <c r="J13" i="31"/>
  <c r="K11" i="31"/>
  <c r="J11" i="31"/>
  <c r="K9" i="31"/>
  <c r="J9" i="31"/>
  <c r="K7" i="31"/>
  <c r="J7" i="31"/>
  <c r="K244" i="31"/>
  <c r="J244" i="31"/>
  <c r="K242" i="31"/>
  <c r="J242" i="31"/>
  <c r="K240" i="31"/>
  <c r="J240" i="31"/>
  <c r="K238" i="31"/>
  <c r="J238" i="31"/>
  <c r="K236" i="31"/>
  <c r="J236" i="31"/>
  <c r="K234" i="31"/>
  <c r="J234" i="31"/>
  <c r="K232" i="31"/>
  <c r="J232" i="31"/>
  <c r="K230" i="31"/>
  <c r="J230" i="31"/>
  <c r="K228" i="31"/>
  <c r="J228" i="31"/>
  <c r="K226" i="31"/>
  <c r="J226" i="31"/>
  <c r="K224" i="31"/>
  <c r="J224" i="31"/>
  <c r="K222" i="31"/>
  <c r="J222" i="31"/>
  <c r="K220" i="31"/>
  <c r="J220" i="31"/>
  <c r="K218" i="31"/>
  <c r="J218" i="31"/>
  <c r="K216" i="31"/>
  <c r="J216" i="31"/>
  <c r="K214" i="31"/>
  <c r="J214" i="31"/>
  <c r="K212" i="31"/>
  <c r="J212" i="31"/>
  <c r="K210" i="31"/>
  <c r="J210" i="31"/>
  <c r="K208" i="31"/>
  <c r="J208" i="31"/>
  <c r="K206" i="31"/>
  <c r="J206" i="31"/>
  <c r="K204" i="31"/>
  <c r="J204" i="31"/>
  <c r="K202" i="31"/>
  <c r="J202" i="31"/>
  <c r="K200" i="31"/>
  <c r="J200" i="31"/>
  <c r="K198" i="31"/>
  <c r="J198" i="31"/>
  <c r="K196" i="31"/>
  <c r="J196" i="31"/>
  <c r="K194" i="31"/>
  <c r="J194" i="31"/>
  <c r="K192" i="31"/>
  <c r="J192" i="31"/>
  <c r="K190" i="31"/>
  <c r="J190" i="31"/>
  <c r="K188" i="31"/>
  <c r="J188" i="31"/>
  <c r="K186" i="31"/>
  <c r="J186" i="31"/>
  <c r="K184" i="31"/>
  <c r="J184" i="31"/>
  <c r="K182" i="31"/>
  <c r="J182" i="31"/>
  <c r="K180" i="31"/>
  <c r="J180" i="31"/>
  <c r="K178" i="31"/>
  <c r="J178" i="31"/>
  <c r="K176" i="31"/>
  <c r="J176" i="31"/>
  <c r="K174" i="31"/>
  <c r="J174" i="31"/>
  <c r="K172" i="31"/>
  <c r="J172" i="31"/>
  <c r="K170" i="31"/>
  <c r="J170" i="31"/>
  <c r="K168" i="31"/>
  <c r="J168" i="31"/>
  <c r="K166" i="31"/>
  <c r="J166" i="31"/>
  <c r="K164" i="31"/>
  <c r="J164" i="31"/>
  <c r="K162" i="31"/>
  <c r="J162" i="31"/>
  <c r="K160" i="31"/>
  <c r="J160" i="31"/>
  <c r="K158" i="31"/>
  <c r="J158" i="31"/>
  <c r="K156" i="31"/>
  <c r="J156" i="31"/>
  <c r="K154" i="31"/>
  <c r="J154" i="31"/>
  <c r="K152" i="31"/>
  <c r="J152" i="31"/>
  <c r="K150" i="31"/>
  <c r="J150" i="31"/>
  <c r="K148" i="31"/>
  <c r="J148" i="31"/>
  <c r="K146" i="31"/>
  <c r="J146" i="31"/>
  <c r="K144" i="31"/>
  <c r="J144" i="31"/>
  <c r="K142" i="31"/>
  <c r="J142" i="31"/>
  <c r="K140" i="31"/>
  <c r="J140" i="31"/>
  <c r="K138" i="31"/>
  <c r="J138" i="31"/>
  <c r="K136" i="31"/>
  <c r="J136" i="31"/>
  <c r="K134" i="31"/>
  <c r="J134" i="31"/>
  <c r="K132" i="31"/>
  <c r="J132" i="31"/>
  <c r="K130" i="31"/>
  <c r="J130" i="31"/>
  <c r="K128" i="31"/>
  <c r="J128" i="31"/>
  <c r="K126" i="31"/>
  <c r="J126" i="31"/>
  <c r="K124" i="31"/>
  <c r="J124" i="31"/>
  <c r="K122" i="31"/>
  <c r="J122" i="31"/>
  <c r="K120" i="31"/>
  <c r="J120" i="31"/>
  <c r="K118" i="31"/>
  <c r="J118" i="31"/>
  <c r="K116" i="31"/>
  <c r="J116" i="31"/>
  <c r="K114" i="31"/>
  <c r="J114" i="31"/>
  <c r="K112" i="31"/>
  <c r="J112" i="31"/>
  <c r="K110" i="31"/>
  <c r="J110" i="31"/>
  <c r="K108" i="31"/>
  <c r="J108" i="31"/>
  <c r="K106" i="31"/>
  <c r="J106" i="31"/>
  <c r="K104" i="31"/>
  <c r="J104" i="31"/>
  <c r="K102" i="31"/>
  <c r="J102" i="31"/>
  <c r="K100" i="31"/>
  <c r="J100" i="31"/>
  <c r="K98" i="31"/>
  <c r="J98" i="31"/>
  <c r="K96" i="31"/>
  <c r="J96" i="31"/>
  <c r="K94" i="31"/>
  <c r="J94" i="31"/>
  <c r="K92" i="31"/>
  <c r="J92" i="31"/>
  <c r="K90" i="31"/>
  <c r="J90" i="31"/>
  <c r="K88" i="31"/>
  <c r="J88" i="31"/>
  <c r="K86" i="31"/>
  <c r="J86" i="31"/>
  <c r="K84" i="31"/>
  <c r="J84" i="31"/>
  <c r="K82" i="31"/>
  <c r="J82" i="31"/>
  <c r="K80" i="31"/>
  <c r="J80" i="31"/>
  <c r="K78" i="31"/>
  <c r="J78" i="31"/>
  <c r="K76" i="31"/>
  <c r="J76" i="31"/>
  <c r="K74" i="31"/>
  <c r="J74" i="31"/>
  <c r="K72" i="31"/>
  <c r="J72" i="31"/>
  <c r="K70" i="31"/>
  <c r="J70" i="31"/>
  <c r="K68" i="31"/>
  <c r="J68" i="31"/>
  <c r="K66" i="31"/>
  <c r="J66" i="31"/>
  <c r="K64" i="31"/>
  <c r="J64" i="31"/>
  <c r="K62" i="31"/>
  <c r="J62" i="31"/>
  <c r="K60" i="31"/>
  <c r="J60" i="31"/>
  <c r="K58" i="31"/>
  <c r="J58" i="31"/>
  <c r="K56" i="31"/>
  <c r="J56" i="31"/>
  <c r="K54" i="31"/>
  <c r="J54" i="31"/>
  <c r="K52" i="31"/>
  <c r="J52" i="31"/>
  <c r="K50" i="31"/>
  <c r="J50" i="31"/>
  <c r="K48" i="31"/>
  <c r="J48" i="31"/>
  <c r="K46" i="31"/>
  <c r="J46" i="31"/>
  <c r="K44" i="31"/>
  <c r="J44" i="31"/>
  <c r="K42" i="31"/>
  <c r="J42" i="31"/>
  <c r="K40" i="31"/>
  <c r="J40" i="31"/>
  <c r="K38" i="31"/>
  <c r="J38" i="31"/>
  <c r="K36" i="31"/>
  <c r="J36" i="31"/>
  <c r="K34" i="31"/>
  <c r="J34" i="31"/>
  <c r="K32" i="31"/>
  <c r="J32" i="31"/>
  <c r="K30" i="31"/>
  <c r="J30" i="31"/>
  <c r="K28" i="31"/>
  <c r="J28" i="31"/>
  <c r="K26" i="31"/>
  <c r="J26" i="31"/>
  <c r="K24" i="31"/>
  <c r="J24" i="31"/>
  <c r="K22" i="31"/>
  <c r="J22" i="31"/>
  <c r="K20" i="31"/>
  <c r="J20" i="31"/>
  <c r="K18" i="31"/>
  <c r="J18" i="31"/>
  <c r="K16" i="31"/>
  <c r="J16" i="31"/>
  <c r="K14" i="31"/>
  <c r="J14" i="31"/>
  <c r="K12" i="31"/>
  <c r="J12" i="31"/>
  <c r="K10" i="31"/>
  <c r="J10" i="31"/>
  <c r="K8" i="31"/>
  <c r="J8" i="31"/>
  <c r="K6" i="31"/>
  <c r="J6" i="31"/>
  <c r="I101" i="31"/>
  <c r="H101" i="31" s="1"/>
  <c r="F101" i="31"/>
  <c r="G101" i="31"/>
  <c r="L101" i="31"/>
  <c r="M101" i="31"/>
  <c r="N101" i="31"/>
  <c r="O101" i="31"/>
  <c r="F77" i="31"/>
  <c r="F6" i="31" l="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8" i="31"/>
  <c r="F79" i="31"/>
  <c r="F80" i="31"/>
  <c r="F81" i="31"/>
  <c r="F82" i="31"/>
  <c r="F83" i="31"/>
  <c r="F84" i="31"/>
  <c r="F85" i="31"/>
  <c r="F86" i="31"/>
  <c r="F87" i="31"/>
  <c r="F88" i="31"/>
  <c r="F89" i="31"/>
  <c r="F90" i="31"/>
  <c r="F91" i="31"/>
  <c r="F92" i="31"/>
  <c r="F93" i="31"/>
  <c r="F94" i="31"/>
  <c r="F95" i="31"/>
  <c r="F96" i="31"/>
  <c r="F97" i="31"/>
  <c r="F98" i="31"/>
  <c r="F99" i="31"/>
  <c r="F100" i="31"/>
  <c r="I6" i="31"/>
  <c r="H6" i="31" s="1"/>
  <c r="I7" i="31"/>
  <c r="H7" i="31" s="1"/>
  <c r="I8" i="31"/>
  <c r="H8" i="31" s="1"/>
  <c r="I9" i="31"/>
  <c r="H9" i="31" s="1"/>
  <c r="I10" i="31"/>
  <c r="H10" i="31" s="1"/>
  <c r="H11" i="31"/>
  <c r="I12" i="31"/>
  <c r="H12" i="31" s="1"/>
  <c r="I13" i="31"/>
  <c r="H13" i="31" s="1"/>
  <c r="I14" i="31"/>
  <c r="H14" i="31" s="1"/>
  <c r="I15" i="31"/>
  <c r="H15" i="31" s="1"/>
  <c r="I16" i="31"/>
  <c r="H16" i="31" s="1"/>
  <c r="I17" i="31"/>
  <c r="H17" i="31" s="1"/>
  <c r="I18" i="31"/>
  <c r="H18" i="31" s="1"/>
  <c r="I19" i="31"/>
  <c r="H19" i="31" s="1"/>
  <c r="I20" i="31"/>
  <c r="H20" i="31" s="1"/>
  <c r="I21" i="31"/>
  <c r="H21" i="31" s="1"/>
  <c r="I22" i="31"/>
  <c r="H22" i="31" s="1"/>
  <c r="I23" i="31"/>
  <c r="H23" i="31" s="1"/>
  <c r="I24" i="31"/>
  <c r="H24" i="31" s="1"/>
  <c r="I25" i="31"/>
  <c r="H25" i="31" s="1"/>
  <c r="I26" i="31"/>
  <c r="H26" i="31" s="1"/>
  <c r="I27" i="31"/>
  <c r="H27" i="31" s="1"/>
  <c r="I28" i="31"/>
  <c r="H28" i="31" s="1"/>
  <c r="I29" i="31"/>
  <c r="H29" i="31" s="1"/>
  <c r="I30" i="31"/>
  <c r="H30" i="31" s="1"/>
  <c r="I31" i="31"/>
  <c r="H31" i="31" s="1"/>
  <c r="I32" i="31"/>
  <c r="H32" i="31" s="1"/>
  <c r="I33" i="31"/>
  <c r="H33" i="31" s="1"/>
  <c r="I34" i="31"/>
  <c r="H34" i="31" s="1"/>
  <c r="I35" i="31"/>
  <c r="H35" i="31" s="1"/>
  <c r="I36" i="31"/>
  <c r="H36" i="31" s="1"/>
  <c r="I37" i="31"/>
  <c r="H37" i="31" s="1"/>
  <c r="I38" i="31"/>
  <c r="H38" i="31" s="1"/>
  <c r="I39" i="31"/>
  <c r="H39" i="31" s="1"/>
  <c r="I40" i="31"/>
  <c r="H40" i="31" s="1"/>
  <c r="I41" i="31"/>
  <c r="H41" i="31" s="1"/>
  <c r="I42" i="31"/>
  <c r="H42" i="31" s="1"/>
  <c r="I43" i="31"/>
  <c r="I44" i="31"/>
  <c r="H44" i="31" s="1"/>
  <c r="I45" i="31"/>
  <c r="H45" i="31" s="1"/>
  <c r="I46" i="31"/>
  <c r="H46" i="31" s="1"/>
  <c r="I47" i="31"/>
  <c r="H47" i="31" s="1"/>
  <c r="I48" i="31"/>
  <c r="H48" i="31" s="1"/>
  <c r="I49" i="31"/>
  <c r="H49" i="31" s="1"/>
  <c r="I50" i="31"/>
  <c r="H50" i="31" s="1"/>
  <c r="I51" i="31"/>
  <c r="H51" i="31" s="1"/>
  <c r="I52" i="31"/>
  <c r="H52" i="31" s="1"/>
  <c r="I53" i="31"/>
  <c r="H53" i="31" s="1"/>
  <c r="I54" i="31"/>
  <c r="H54" i="31" s="1"/>
  <c r="I55" i="31"/>
  <c r="I56" i="31"/>
  <c r="H56" i="31" s="1"/>
  <c r="I57" i="31"/>
  <c r="I58" i="31"/>
  <c r="H58" i="31" s="1"/>
  <c r="I59" i="31"/>
  <c r="H59" i="31" s="1"/>
  <c r="I60" i="31"/>
  <c r="H60" i="31" s="1"/>
  <c r="I61" i="31"/>
  <c r="H61" i="31" s="1"/>
  <c r="I62" i="31"/>
  <c r="H62" i="31" s="1"/>
  <c r="I63" i="31"/>
  <c r="H63" i="31" s="1"/>
  <c r="I64" i="31"/>
  <c r="H64" i="31" s="1"/>
  <c r="I65" i="31"/>
  <c r="H65" i="31" s="1"/>
  <c r="I66" i="31"/>
  <c r="H66" i="31" s="1"/>
  <c r="I67" i="31"/>
  <c r="H67" i="31" s="1"/>
  <c r="I68" i="31"/>
  <c r="H68" i="31" s="1"/>
  <c r="I69" i="31"/>
  <c r="H69" i="31" s="1"/>
  <c r="I70" i="31"/>
  <c r="H70" i="31" s="1"/>
  <c r="I71" i="31"/>
  <c r="H71" i="31" s="1"/>
  <c r="I72" i="31"/>
  <c r="H72" i="31" s="1"/>
  <c r="I73" i="31"/>
  <c r="H73" i="31" s="1"/>
  <c r="I74" i="31"/>
  <c r="H74" i="31" s="1"/>
  <c r="I75" i="31"/>
  <c r="H75" i="31" s="1"/>
  <c r="I76" i="31"/>
  <c r="H76" i="31" s="1"/>
  <c r="I77" i="31"/>
  <c r="H77" i="31" s="1"/>
  <c r="I78" i="31"/>
  <c r="H78" i="31" s="1"/>
  <c r="I79" i="31"/>
  <c r="H79" i="31" s="1"/>
  <c r="I80" i="31"/>
  <c r="H80" i="31" s="1"/>
  <c r="I81" i="31"/>
  <c r="H81" i="31" s="1"/>
  <c r="I82" i="31"/>
  <c r="H82" i="31" s="1"/>
  <c r="I83" i="31"/>
  <c r="H83" i="31" s="1"/>
  <c r="I84" i="31"/>
  <c r="H84" i="31" s="1"/>
  <c r="I85" i="31"/>
  <c r="H85" i="31" s="1"/>
  <c r="I86" i="31"/>
  <c r="H86" i="31" s="1"/>
  <c r="I87" i="31"/>
  <c r="H87" i="31" s="1"/>
  <c r="I88" i="31"/>
  <c r="H88" i="31" s="1"/>
  <c r="I89" i="31"/>
  <c r="H89" i="31" s="1"/>
  <c r="I90" i="31"/>
  <c r="H90" i="31" s="1"/>
  <c r="I91" i="31"/>
  <c r="H91" i="31" s="1"/>
  <c r="I92" i="31"/>
  <c r="H92" i="31" s="1"/>
  <c r="I93" i="31"/>
  <c r="H93" i="31" s="1"/>
  <c r="I94" i="31"/>
  <c r="H94" i="31" s="1"/>
  <c r="I95" i="31"/>
  <c r="H95" i="31" s="1"/>
  <c r="I96" i="31"/>
  <c r="H96" i="31" s="1"/>
  <c r="I97" i="31"/>
  <c r="H97" i="31" s="1"/>
  <c r="I98" i="31"/>
  <c r="H98" i="31" s="1"/>
  <c r="I99" i="31"/>
  <c r="H99" i="31" s="1"/>
  <c r="I100" i="31"/>
  <c r="H100" i="31" s="1"/>
  <c r="N6" i="31"/>
  <c r="N7" i="31"/>
  <c r="N8" i="31"/>
  <c r="N9" i="31"/>
  <c r="N10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52" i="31"/>
  <c r="N53" i="31"/>
  <c r="N54" i="31"/>
  <c r="N55" i="31"/>
  <c r="N56" i="31"/>
  <c r="N57" i="31"/>
  <c r="N58" i="31"/>
  <c r="N59" i="31"/>
  <c r="N60" i="31"/>
  <c r="N61" i="31"/>
  <c r="N62" i="31"/>
  <c r="N63" i="31"/>
  <c r="N64" i="31"/>
  <c r="N65" i="31"/>
  <c r="N66" i="31"/>
  <c r="N67" i="31"/>
  <c r="N68" i="31"/>
  <c r="N69" i="31"/>
  <c r="N70" i="31"/>
  <c r="N71" i="31"/>
  <c r="N72" i="31"/>
  <c r="N73" i="31"/>
  <c r="N74" i="31"/>
  <c r="N75" i="31"/>
  <c r="N76" i="31"/>
  <c r="N77" i="31"/>
  <c r="N78" i="31"/>
  <c r="N79" i="31"/>
  <c r="N80" i="31"/>
  <c r="N81" i="31"/>
  <c r="N82" i="31"/>
  <c r="N83" i="31"/>
  <c r="N84" i="31"/>
  <c r="N85" i="31"/>
  <c r="N86" i="31"/>
  <c r="N87" i="31"/>
  <c r="N88" i="31"/>
  <c r="N89" i="31"/>
  <c r="N90" i="31"/>
  <c r="N91" i="31"/>
  <c r="N92" i="31"/>
  <c r="N93" i="31"/>
  <c r="N94" i="31"/>
  <c r="N95" i="31"/>
  <c r="N96" i="31"/>
  <c r="N97" i="31"/>
  <c r="N98" i="31"/>
  <c r="N99" i="31"/>
  <c r="N100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M6" i="31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53" i="31"/>
  <c r="M54" i="31"/>
  <c r="M55" i="31"/>
  <c r="M56" i="31"/>
  <c r="M57" i="31"/>
  <c r="M58" i="31"/>
  <c r="M59" i="31"/>
  <c r="M60" i="31"/>
  <c r="M61" i="31"/>
  <c r="M62" i="31"/>
  <c r="M63" i="31"/>
  <c r="M64" i="31"/>
  <c r="M65" i="31"/>
  <c r="M66" i="31"/>
  <c r="M67" i="31"/>
  <c r="M68" i="31"/>
  <c r="M69" i="31"/>
  <c r="M70" i="31"/>
  <c r="M71" i="31"/>
  <c r="M72" i="31"/>
  <c r="M73" i="31"/>
  <c r="M74" i="31"/>
  <c r="M75" i="31"/>
  <c r="M76" i="31"/>
  <c r="M77" i="31"/>
  <c r="M78" i="31"/>
  <c r="M79" i="31"/>
  <c r="M80" i="31"/>
  <c r="M81" i="31"/>
  <c r="M82" i="31"/>
  <c r="M83" i="31"/>
  <c r="M84" i="31"/>
  <c r="M85" i="31"/>
  <c r="M86" i="31"/>
  <c r="M87" i="31"/>
  <c r="M88" i="31"/>
  <c r="M89" i="31"/>
  <c r="M90" i="31"/>
  <c r="M91" i="31"/>
  <c r="M92" i="31"/>
  <c r="M93" i="31"/>
  <c r="M94" i="31"/>
  <c r="M95" i="31"/>
  <c r="M96" i="31"/>
  <c r="M97" i="31"/>
  <c r="M98" i="31"/>
  <c r="M99" i="31"/>
  <c r="M100" i="31"/>
  <c r="O6" i="31" l="1"/>
  <c r="O7" i="31"/>
  <c r="O8" i="31"/>
  <c r="O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5" i="31"/>
  <c r="O26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0" i="31"/>
  <c r="O41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4" i="31"/>
  <c r="O55" i="31"/>
  <c r="O56" i="31"/>
  <c r="O57" i="31"/>
  <c r="O58" i="31"/>
  <c r="O59" i="31"/>
  <c r="O60" i="31"/>
  <c r="O61" i="31"/>
  <c r="O62" i="31"/>
  <c r="O63" i="31"/>
  <c r="O64" i="31"/>
  <c r="O65" i="31"/>
  <c r="O66" i="31"/>
  <c r="O67" i="31"/>
  <c r="O68" i="31"/>
  <c r="O69" i="31"/>
  <c r="O70" i="31"/>
  <c r="O71" i="31"/>
  <c r="O72" i="31"/>
  <c r="O73" i="31"/>
  <c r="O74" i="31"/>
  <c r="O75" i="31"/>
  <c r="O76" i="31"/>
  <c r="O77" i="31"/>
  <c r="O78" i="31"/>
  <c r="O79" i="31"/>
  <c r="O80" i="31"/>
  <c r="O81" i="31"/>
  <c r="O82" i="31"/>
  <c r="O83" i="31"/>
  <c r="O84" i="31"/>
  <c r="O85" i="31"/>
  <c r="O86" i="31"/>
  <c r="O87" i="31"/>
  <c r="O88" i="31"/>
  <c r="O89" i="31"/>
  <c r="O90" i="31"/>
  <c r="O91" i="31"/>
  <c r="O92" i="31"/>
  <c r="O93" i="31"/>
  <c r="O94" i="31"/>
  <c r="O95" i="31"/>
  <c r="O96" i="31"/>
  <c r="O97" i="31"/>
  <c r="O98" i="31"/>
  <c r="O99" i="31"/>
  <c r="O100" i="31"/>
  <c r="O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90" i="31"/>
  <c r="G91" i="31"/>
  <c r="G92" i="31"/>
  <c r="G93" i="31"/>
  <c r="G94" i="31"/>
  <c r="G95" i="31"/>
  <c r="G96" i="31"/>
  <c r="G97" i="31"/>
  <c r="G98" i="31"/>
  <c r="G99" i="31"/>
  <c r="G100" i="31"/>
  <c r="G5" i="31"/>
  <c r="F5" i="31" l="1"/>
  <c r="AA5" i="31" l="1"/>
  <c r="N5" i="31"/>
  <c r="M5" i="31"/>
  <c r="L5" i="31"/>
  <c r="I5" i="31"/>
  <c r="H5" i="31" s="1"/>
  <c r="K5" i="31" l="1"/>
  <c r="J5" i="31"/>
</calcChain>
</file>

<file path=xl/sharedStrings.xml><?xml version="1.0" encoding="utf-8"?>
<sst xmlns="http://schemas.openxmlformats.org/spreadsheetml/2006/main" count="3708" uniqueCount="1210">
  <si>
    <t>OBSERVAÇÃO</t>
  </si>
  <si>
    <t>ESPECIFARMA</t>
  </si>
  <si>
    <t>INSTITUTO DIVA ALVES DO BRASIL</t>
  </si>
  <si>
    <t>BANCO</t>
  </si>
  <si>
    <t>BRADESCO</t>
  </si>
  <si>
    <t>FUNDO FIXO</t>
  </si>
  <si>
    <t>CLARO S.A</t>
  </si>
  <si>
    <t>F V B COMERCIO E SERVIÇOS DE MAQUINAS LTDA</t>
  </si>
  <si>
    <t>EVERALDO FONSECA DA SILVA</t>
  </si>
  <si>
    <t>PRO-RAD CONSULTORES EM RADIOPROTEÇÃO S/S LTDA</t>
  </si>
  <si>
    <t>CNPJ</t>
  </si>
  <si>
    <t>33.747.288/0001-11</t>
  </si>
  <si>
    <t>12.955.134/0001-45</t>
  </si>
  <si>
    <t>40.432.544/0062-69</t>
  </si>
  <si>
    <t>28.428.759/0001-99</t>
  </si>
  <si>
    <t>06.022.597/0001-51</t>
  </si>
  <si>
    <t>10.634.531/0002-70</t>
  </si>
  <si>
    <t>07.366.296/0001-08</t>
  </si>
  <si>
    <t>LINDE GASES LTDA</t>
  </si>
  <si>
    <t>PAGAMENTO DE FUNCIONÁRIOS</t>
  </si>
  <si>
    <t>03.400.526/0001-57</t>
  </si>
  <si>
    <t>SAN MONTEC ELETRONICA LTDA ME</t>
  </si>
  <si>
    <t>SERVIOESTE RIO DE JANEIRO LTDA</t>
  </si>
  <si>
    <t>AGUA E SECO LAVANDERIAS LTDA</t>
  </si>
  <si>
    <t>BD DISTRIBUIDORA DE MEDICAMENTOS E MATERIAL</t>
  </si>
  <si>
    <t>VIP SERVICE TRANSPORTES E LOCAÇÕES</t>
  </si>
  <si>
    <t>SONIPREV PREVENÇÃO E DIAGNOSTICO LTDA</t>
  </si>
  <si>
    <t>BIOXXI SERVIÇOS DE ESTERILIZAÇÃO LTDA</t>
  </si>
  <si>
    <t>HOSPIDATA S/S LTDA</t>
  </si>
  <si>
    <t>UNIDADE</t>
  </si>
  <si>
    <t>CONVICTA AUDITORES INDEPENDENTES S/S</t>
  </si>
  <si>
    <t>CANAA EQUIPAMENTOS DE COMBATE A INCENDIO LTDA</t>
  </si>
  <si>
    <t>RESCISÕES</t>
  </si>
  <si>
    <t>IMPOSTO</t>
  </si>
  <si>
    <t>SALDO</t>
  </si>
  <si>
    <t>GAG ADVOGADOS ASSOCIADOS</t>
  </si>
  <si>
    <t>CACD RADIOLOGIA LTDA</t>
  </si>
  <si>
    <t>OREGON FARMACEUTICA LTDA</t>
  </si>
  <si>
    <t>CÓDIGO DA DESPESA</t>
  </si>
  <si>
    <t>03.17.01</t>
  </si>
  <si>
    <t>IDENTIFICADOR BANCÁRIO</t>
  </si>
  <si>
    <t>TIPO DE DOC</t>
  </si>
  <si>
    <t>Nº DOC</t>
  </si>
  <si>
    <t>DATA DE COMPETÊNCIA</t>
  </si>
  <si>
    <t>DATA DE PAGAMENTO</t>
  </si>
  <si>
    <t>RAZÃO SOCIAL</t>
  </si>
  <si>
    <t>TIPO DA DESPESA</t>
  </si>
  <si>
    <t>ENTRADA</t>
  </si>
  <si>
    <t>SAÍDA</t>
  </si>
  <si>
    <t>Saldo Inicial:</t>
  </si>
  <si>
    <t>NÃO UTILIZADO</t>
  </si>
  <si>
    <t>ABSKAN COMERCIO E INDUSTRIA DE ALIMENTOS LTDA</t>
  </si>
  <si>
    <t>ART CONTABIL SERVICOS ESTRATEGICOS LTDA</t>
  </si>
  <si>
    <t>ASTHAMED COM. PROD EQUIP HOSP</t>
  </si>
  <si>
    <t>AZEVEDO, DOS REIS ADVOGADOS &amp; ASSOCIADOS</t>
  </si>
  <si>
    <t>CIRURGICA FERNANDES C.MAT.CIR.HO.SO.LTDA</t>
  </si>
  <si>
    <t xml:space="preserve">COMERCIAL RIO MEDICAMENTOS E MATERIAIS CIRURGICOS LTDA </t>
  </si>
  <si>
    <t>CONFIANCA DISTRIBUIDORA DE PRODUTOS LIMITADA</t>
  </si>
  <si>
    <t>COPOPEL COMERCIO DE ARTIGOS DESCARTAVEIS, HIGIENE E LIMPEZA LTDA</t>
  </si>
  <si>
    <t xml:space="preserve">CORPHO COMERCIO PRODUTOS HOSPITALARES </t>
  </si>
  <si>
    <t>ESPECIFARMA COM DE MEDICAMENTOS E PRO HOSPITALARES LTDA </t>
  </si>
  <si>
    <t>F V B COMERCIO E SERVICOS DE MAQUINAS LTDA</t>
  </si>
  <si>
    <t>G A REINOSO SERVICOS DE INFORMATICA</t>
  </si>
  <si>
    <t>ILAND COMERCIO E SERVICOS DE INFORMATICA LTDA</t>
  </si>
  <si>
    <t>LP FARMA COMERCIO, IMPORTACAO, EXPORTACAO E DISTRIBUIDORA DE PRODUTOS HOSPITALARES LTDA</t>
  </si>
  <si>
    <t>LPFARMA</t>
  </si>
  <si>
    <t>M M COMERCIO ATACADISTA DE ALIMENTOS E LAVANDERIA LTDA</t>
  </si>
  <si>
    <t>MEGA MIX RIO COMERCIO E SERVICOS LTDA</t>
  </si>
  <si>
    <t>NEO TECNOLOGIA DA INFORMATICA EIRELI</t>
  </si>
  <si>
    <t>NOSDE DO BRASIL INDUSTRIA E COMERCIO DE METAIS LTDA</t>
  </si>
  <si>
    <t>PRO-RAD CONSULTORES EM RADIOPROTECAO S/S LTDA</t>
  </si>
  <si>
    <t>R A BONATO SERVICOS DE DEDETIZACAO</t>
  </si>
  <si>
    <t>RM SCAN SERVICOS MEDICOS LTDA</t>
  </si>
  <si>
    <t>SANCHES E TELLES COMERCIO E SERVICOS DE PRODUTOS DE LIMPEZA EM GERAL LTDA</t>
  </si>
  <si>
    <t>SOLUMED DISTRIBUIDORA DE MEDICAMENTOS E PRODUTOS PARA SAUDE LTDA</t>
  </si>
  <si>
    <t>SONIPREV PREVENCAO E DIAGNOSTICO LTDA</t>
  </si>
  <si>
    <t>VGMED COM. DE MATERIAL HOSPITALAR</t>
  </si>
  <si>
    <t>VH E M PAPELARIA INFORMATICA LTDA</t>
  </si>
  <si>
    <t>VIP SERVICE TRANSPORTES E LOCACOES LTDA</t>
  </si>
  <si>
    <t>01.01</t>
  </si>
  <si>
    <t>13º SALÁRIO</t>
  </si>
  <si>
    <t>FÉRIAS</t>
  </si>
  <si>
    <t>01.02</t>
  </si>
  <si>
    <t>BENEFÍCIOS</t>
  </si>
  <si>
    <t>01.03</t>
  </si>
  <si>
    <t>01.04</t>
  </si>
  <si>
    <t>02.01</t>
  </si>
  <si>
    <t>02.02</t>
  </si>
  <si>
    <t>02.03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</si>
  <si>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</si>
  <si>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</si>
  <si>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</si>
  <si>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</si>
  <si>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</si>
  <si>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</si>
  <si>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</si>
  <si>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</si>
  <si>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03.09</t>
  </si>
  <si>
    <t>LIMPEZA</t>
  </si>
  <si>
    <t>03.10</t>
  </si>
  <si>
    <t>03.13</t>
  </si>
  <si>
    <t xml:space="preserve">INTERNET </t>
  </si>
  <si>
    <t>03.15</t>
  </si>
  <si>
    <t>03.16</t>
  </si>
  <si>
    <t>03.17</t>
  </si>
  <si>
    <t>03.17.02</t>
  </si>
  <si>
    <t>SERVIÇOS ESPECIALIZADOS PESSOA FÍSICA</t>
  </si>
  <si>
    <t>03.18</t>
  </si>
  <si>
    <t>SEGUROS</t>
  </si>
  <si>
    <t>04.01</t>
  </si>
  <si>
    <t>04.02</t>
  </si>
  <si>
    <t>04.03</t>
  </si>
  <si>
    <t>04.04</t>
  </si>
  <si>
    <t>04.05</t>
  </si>
  <si>
    <t>04.06</t>
  </si>
  <si>
    <t>04.08</t>
  </si>
  <si>
    <t>ENERGIA ELÉTRICA</t>
  </si>
  <si>
    <t>Código</t>
  </si>
  <si>
    <t>Despesa</t>
  </si>
  <si>
    <t>Locação de Equipamentos de Informática</t>
  </si>
  <si>
    <t>EASY POWER COM DE MAQ E EQUIPAMENTOS</t>
  </si>
  <si>
    <t>Lanches e Refeições</t>
  </si>
  <si>
    <t>CJF ASSESSORIA EM SEGURANÇA</t>
  </si>
  <si>
    <t>Tarifas Bancárias</t>
  </si>
  <si>
    <t>BANCO BRADESCO</t>
  </si>
  <si>
    <t>PREFEITURA DA CIDADE DO RJ</t>
  </si>
  <si>
    <t>GILMAR OLIVEIRA</t>
  </si>
  <si>
    <t>AC2F PROD HOSPITALARES</t>
  </si>
  <si>
    <t>AMORIM ASSESSORIA CONTABIL EIRELLI</t>
  </si>
  <si>
    <t>FP RESTAURANTE E COMERCIO DE ALIMENTOS</t>
  </si>
  <si>
    <t>GUIA DA PREVIDENCIA SOCIAL - GPS</t>
  </si>
  <si>
    <t>MINISTERIO DA FAZENDA - DARF COD 5952</t>
  </si>
  <si>
    <t>MINISTERIO DA FAZENDA - IR</t>
  </si>
  <si>
    <t>MINISTERIO DA FAZENDA - IRRF</t>
  </si>
  <si>
    <t>Rescisões</t>
  </si>
  <si>
    <t>MED CENTER COMERCIAL LTDA</t>
  </si>
  <si>
    <t>BLESSING MEDICINA LABORATORIAL E DIAGNOSTICO</t>
  </si>
  <si>
    <t>CAMINHAS S COMERCIAL LTDA</t>
  </si>
  <si>
    <t>Materiais de Limpeza e de Higiene</t>
  </si>
  <si>
    <t>FENAGUI COMERCIO DE MATERIAIS DESCARTAVEIS</t>
  </si>
  <si>
    <t>Materiais de Escritório</t>
  </si>
  <si>
    <t>FORM BOB PAPEIS LTDA</t>
  </si>
  <si>
    <t>PAPER RIO COMERCIO DE ARTIGOS DE PAPELARIA</t>
  </si>
  <si>
    <t>REVAL ATACADAO DE PAPELARIA LTDA</t>
  </si>
  <si>
    <t>LUVIAL DISTRIBUIDORA COM.VAR PROD LIMPEZA LTDA</t>
  </si>
  <si>
    <t>V H &amp;amp; M PAPELARIA  E INFORMATICA LTDA</t>
  </si>
  <si>
    <t>STOCK MED DIST. DE PROD FARMACEUTICOS LTDA</t>
  </si>
  <si>
    <t>BIONEXO DO BRASIL S.A</t>
  </si>
  <si>
    <t>Data de vencimento</t>
  </si>
  <si>
    <t>Data de Competência</t>
  </si>
  <si>
    <t>Categoria</t>
  </si>
  <si>
    <t>Descrição</t>
  </si>
  <si>
    <t>Cliente / Fornecedor</t>
  </si>
  <si>
    <t>Valor recebido</t>
  </si>
  <si>
    <t>Valor pago</t>
  </si>
  <si>
    <t>Saldo</t>
  </si>
  <si>
    <t>Conta</t>
  </si>
  <si>
    <t>Centro de custo</t>
  </si>
  <si>
    <t>Valor original</t>
  </si>
  <si>
    <t>Juros/Multa</t>
  </si>
  <si>
    <t>Descontos/Taxas</t>
  </si>
  <si>
    <t>Data de recebimento/pagamento</t>
  </si>
  <si>
    <t>Observações</t>
  </si>
  <si>
    <t>COMERCIAL CIRURGICA RIOCLARENSE LTDA</t>
  </si>
  <si>
    <t>LABORATÓRIO BIOMÉDICO</t>
  </si>
  <si>
    <t>BX AUTOMATICA APLICACOES</t>
  </si>
  <si>
    <t>MITSUKAWA BRASIL COMERCIAL EIRELI ME</t>
  </si>
  <si>
    <t>Manutenção de Equipamentos</t>
  </si>
  <si>
    <t>DISTRICENTER - CENTRO DE DISTRIB.</t>
  </si>
  <si>
    <t>OREGON FARMACEUTICA</t>
  </si>
  <si>
    <t>MARIA EDUARDA MACHADO GOMES</t>
  </si>
  <si>
    <t>PREFEITURA MUNICIPAL DE DUQUE DE CAXIAS</t>
  </si>
  <si>
    <t>TOKIO MARINE SEGURADORA S A</t>
  </si>
  <si>
    <t>SEMEAR DISTRIBUIDORA</t>
  </si>
  <si>
    <t>RESGATE INVEST FACIL</t>
  </si>
  <si>
    <t>MARGARIZO E SANCHES COMERCIO E SERVIÇOS DE PRODUTOS</t>
  </si>
  <si>
    <t>FP RESTAURANTE E COMERCIO DE ALIMENTOS EIRELI ME</t>
  </si>
  <si>
    <t>Locação de Equipamentos</t>
  </si>
  <si>
    <t>CACD RADIOLOGIA</t>
  </si>
  <si>
    <t>INSS sobre Salários - GPS</t>
  </si>
  <si>
    <t>IRRF s/ Salários - DARF 0561</t>
  </si>
  <si>
    <t>R L J IGUACUANO COM. DE MATERIAIS DE ESCRITORIO LTDA ME</t>
  </si>
  <si>
    <t>ROSILENE PEREIRA DE OLIVEIRA</t>
  </si>
  <si>
    <t>LUVIAL DISTRIBUIDORA</t>
  </si>
  <si>
    <t>ÁGUA E SECO LAVANDERIAS LTDA - EPP</t>
  </si>
  <si>
    <t>NEUROPHOTO EQUIPAMENTOS LTDA</t>
  </si>
  <si>
    <t>VITAI SOLUÇÕES LTDA</t>
  </si>
  <si>
    <t>CIRURGICA FERNANDES C. MAT CIR. HO. SO LTDA</t>
  </si>
  <si>
    <t>SOGAMAX DISTRIB. DE PROD. FARMACEUTICOS LTDA</t>
  </si>
  <si>
    <t>AVANTE BRASIL COMERCIO EIRELI</t>
  </si>
  <si>
    <t>Exames Médicos</t>
  </si>
  <si>
    <t>CAMINHAS COMERCIAL LTDA</t>
  </si>
  <si>
    <t>ANBIOTON IMPORTADORA LTDA</t>
  </si>
  <si>
    <t>AC2F PRODUTOS HOSPITALARES LTDA</t>
  </si>
  <si>
    <t>23.258.605/0001-82</t>
  </si>
  <si>
    <t>04.069.709/0001-02</t>
  </si>
  <si>
    <t>CJF ASSESSORIA EM SEGURANÇA DO TRABALHO E SAÚDE OCUPACIONAL LTDA ME</t>
  </si>
  <si>
    <t>FP RESTAURANTES E COMERCIO DE ALIMENTOS EIRELI ME</t>
  </si>
  <si>
    <t>32.755.131/0001-75</t>
  </si>
  <si>
    <t>FUTURA DISTRIBUIDORA DE MEDICAMENTOS</t>
  </si>
  <si>
    <t>17.700.763/0001-48</t>
  </si>
  <si>
    <t>NEO TECNOLOGIA DA INFORMÁTICA LTDA</t>
  </si>
  <si>
    <t>PREFEITURA DA CIDADE DO RIO DE JANEIRO - ISS</t>
  </si>
  <si>
    <t>29.138.328/0001-50</t>
  </si>
  <si>
    <t>SANCHES E TELLES</t>
  </si>
  <si>
    <t>V H &amp;amp;M PAPELARIA</t>
  </si>
  <si>
    <t>31.763.090/0001-04</t>
  </si>
  <si>
    <t>DISTRICENTER - CENTRI DE DISTRIB. DE MAT. DE LIMPEZA EIRELI</t>
  </si>
  <si>
    <t>22.826.574/0001-56</t>
  </si>
  <si>
    <t>01.264.420/0001-48</t>
  </si>
  <si>
    <t>10.269.296/0001-02</t>
  </si>
  <si>
    <t>34.512.073/0001-84</t>
  </si>
  <si>
    <t>BRASTEINER 2000 COMERCIO E LOCAÇÃO DE CONTEINERES LTDA</t>
  </si>
  <si>
    <t>07.026.132/0002-12</t>
  </si>
  <si>
    <t>01.790.382/0001-67</t>
  </si>
  <si>
    <t>GERBASE ARRUDA E GAZZANEO ADVOGADOS ASSOCIADOS</t>
  </si>
  <si>
    <t>17.391.998/0001-03</t>
  </si>
  <si>
    <t>PAGAMENTO FUNCIONÁRIOS</t>
  </si>
  <si>
    <t>42.498.600/0001-71</t>
  </si>
  <si>
    <t>67.729.178/0004-91</t>
  </si>
  <si>
    <t>22.706.161/0001-38</t>
  </si>
  <si>
    <t>05.120.086/0001-00</t>
  </si>
  <si>
    <t>PISOM DISTRIBUIDORA E COM DE PROD EIRELI ME</t>
  </si>
  <si>
    <t>22.758.378/0001-91</t>
  </si>
  <si>
    <t>33.164.021/0001-00</t>
  </si>
  <si>
    <t>BRADESCO - RESGATE INVEST FACIL</t>
  </si>
  <si>
    <t>60.746.948/0633-86</t>
  </si>
  <si>
    <t>BRADESCO - BLOQUEIO JUDICIAL</t>
  </si>
  <si>
    <t>BRADESCO - TRANSFERÊNCIA JUDICIAL</t>
  </si>
  <si>
    <t>BRADESCO - APLIC INVEST FACIL</t>
  </si>
  <si>
    <t>BRADESCO - DESBLOQUEIO JUDICIAL</t>
  </si>
  <si>
    <t>HELPMED SERVIÇOS EM SAÚDE S/S LTDA</t>
  </si>
  <si>
    <t>AZEVEDO DOS REIS ADVOGADOS ASSOCIADOS</t>
  </si>
  <si>
    <t>05.957.860/0001-31</t>
  </si>
  <si>
    <t>LOCATECH</t>
  </si>
  <si>
    <t>03.184.220/0001-00</t>
  </si>
  <si>
    <t>24.178.617/0001-60</t>
  </si>
  <si>
    <t>GILMAR DOS SANTOS OLIVEIRA</t>
  </si>
  <si>
    <t>677.560.345-20</t>
  </si>
  <si>
    <t>36.325.157/0001-34</t>
  </si>
  <si>
    <t>INGRID VIANA BATISTA</t>
  </si>
  <si>
    <t>155.147.337-26</t>
  </si>
  <si>
    <t>PRISCILA CONCEIÇÃO DA HORA</t>
  </si>
  <si>
    <t>129.767.387-50</t>
  </si>
  <si>
    <t>SABRINA DA SILVA AZEVEDO</t>
  </si>
  <si>
    <t>081.951.857-38</t>
  </si>
  <si>
    <t>PAULO CEZAR DA SILVA</t>
  </si>
  <si>
    <t>056.227.297-69</t>
  </si>
  <si>
    <t>003.897.597-16</t>
  </si>
  <si>
    <t>UPA DUQUE DE CAXIAS</t>
  </si>
  <si>
    <t>13.508.772/0001-80</t>
  </si>
  <si>
    <t>172.162.237-30</t>
  </si>
  <si>
    <t>00.857.492/0001-36</t>
  </si>
  <si>
    <t>11.260.846/0001-75</t>
  </si>
  <si>
    <t>21.526.341/0001-75</t>
  </si>
  <si>
    <t>CONTA AZUL SOFTWARE LTDA</t>
  </si>
  <si>
    <t>DIMAS DE MELO PIMENTA SISTEMAS</t>
  </si>
  <si>
    <t>COSTA E CAMARGO COM. DE PROD. HOSP. LTDA</t>
  </si>
  <si>
    <t xml:space="preserve">STOCK MED DISTRIBUIDORA DE PRODUTOS FARMACEUTICOS </t>
  </si>
  <si>
    <t>LABORATÓRIO BIOMÉDICO LB LTDA</t>
  </si>
  <si>
    <t>REVAL ATACADO DE PAPELARIA</t>
  </si>
  <si>
    <t>CARMEN LORENA DA SILVA VASCONCELOS</t>
  </si>
  <si>
    <t>COMERCIAL CIRUGICA RIOCLARENSE LTDA</t>
  </si>
  <si>
    <t>SOLUMED DISTR. MED PROD SAUDE LTDA</t>
  </si>
  <si>
    <t>N I PRODUTOS HOSPITALARES LTDA</t>
  </si>
  <si>
    <t>61.099.008/0030-86</t>
  </si>
  <si>
    <t>05.206.246/0001-38</t>
  </si>
  <si>
    <t>17.391.989/0001-03</t>
  </si>
  <si>
    <t>G A G ADVOGADOS ASSOCIADOS</t>
  </si>
  <si>
    <t>20.650.862/0001-77</t>
  </si>
  <si>
    <t>822.385.535-68</t>
  </si>
  <si>
    <t>11.896.538/0001-42</t>
  </si>
  <si>
    <t>29.601.926/0001-42</t>
  </si>
  <si>
    <t>52.434.156/0001-84</t>
  </si>
  <si>
    <t>CLARO S A</t>
  </si>
  <si>
    <t>PRO-RAD CONSULTORIA</t>
  </si>
  <si>
    <t>SEPARAR PRODUTOS E SERVIÇOS LTDA</t>
  </si>
  <si>
    <t>ANDERSON DA SILVA MONTEIRO</t>
  </si>
  <si>
    <t>RIO CAR - FERTRANSPOR</t>
  </si>
  <si>
    <t>FÁBIO MENDES LOPES</t>
  </si>
  <si>
    <t>JOSE ANTONIO DA SILVA FILHO</t>
  </si>
  <si>
    <t>C A C D RADIOLOGIA LTDA</t>
  </si>
  <si>
    <t>S A N MONTEC ELETRONICA LTDA ME</t>
  </si>
  <si>
    <t>079.569.107-65</t>
  </si>
  <si>
    <t>151.747.597-08</t>
  </si>
  <si>
    <t>380.836.475-00</t>
  </si>
  <si>
    <t>UPA BOTAFOGO</t>
  </si>
  <si>
    <t>ESPECIFARMA COMERCIO DE MEDICAMENTOS E PROD. HOSPI</t>
  </si>
  <si>
    <t>VOLGEN HOSPITALAR LTDA ME</t>
  </si>
  <si>
    <t>SANCHES E TELLES COMERCIO E SERVIÇOS DE PRODUTOS</t>
  </si>
  <si>
    <t>VALDEVINA TEIXEIRA LOPES FILHA</t>
  </si>
  <si>
    <t>LEANDRA PRISCILA SILVA DE OLIVEIRA</t>
  </si>
  <si>
    <t>LUCIANA CARMEN DE ARAUJO</t>
  </si>
  <si>
    <t>CELIA KRISTINA MARTINS DOS SANTOS</t>
  </si>
  <si>
    <t>ADRIANA CHAVES DO ROSARIO FERREIRA</t>
  </si>
  <si>
    <t>MARIA DE OLIVEIRA SIQUEIRA</t>
  </si>
  <si>
    <t>TARCILA SOARES OLIVEIRA DE SOUZA ALBERICO</t>
  </si>
  <si>
    <t>CARLOS EDUARDO DA CONCEIÇÃO</t>
  </si>
  <si>
    <t>WANDERLICE FERREIRA DO PRADO</t>
  </si>
  <si>
    <t>JORCELEA DO CARMO E SILVA</t>
  </si>
  <si>
    <t>GOLDEN DISTRIBUIDORA LTDA</t>
  </si>
  <si>
    <t>JEAN PIERRE PEREIRA JACINTO</t>
  </si>
  <si>
    <t>PRISCILA DOS SANTOS VIEIRA</t>
  </si>
  <si>
    <t>ANA CLAUDIA VIEIRA DE OLIVEIRA</t>
  </si>
  <si>
    <t xml:space="preserve">MARILDA APARECIDA PAULINO </t>
  </si>
  <si>
    <t>WILLIAM MARINHO LUCAS</t>
  </si>
  <si>
    <t>ANTÔNIA ARAUJO DE FARIAS</t>
  </si>
  <si>
    <t>MARCILON SANTOS DE SOUZA</t>
  </si>
  <si>
    <t>MARIANA GOMES DE OLIVEIRA</t>
  </si>
  <si>
    <t>ALINE ROCHA GONÇALVES</t>
  </si>
  <si>
    <t>DENILZA LEMOS COSTA</t>
  </si>
  <si>
    <t>CILZETE MARIA DA SILVA</t>
  </si>
  <si>
    <t>PAULO HENRIQUE ANTUNES DA SILVA</t>
  </si>
  <si>
    <t>MILENE DA SILVA</t>
  </si>
  <si>
    <t>JCM NITEROI REFRIGERAÇÃO LTDA</t>
  </si>
  <si>
    <t>ESTERILIZAÇÃO</t>
  </si>
  <si>
    <t>B X AUTOMATICA APLICACOES</t>
  </si>
  <si>
    <t>LUCAS DE GOÉS GERBASE</t>
  </si>
  <si>
    <t>122.640.867-26</t>
  </si>
  <si>
    <t>037.364.687-92</t>
  </si>
  <si>
    <t>823.690.036-34</t>
  </si>
  <si>
    <t>989.297.047-00</t>
  </si>
  <si>
    <t>769.369.617-20</t>
  </si>
  <si>
    <t>016.106.937-10</t>
  </si>
  <si>
    <t>078.386.577-50</t>
  </si>
  <si>
    <t>076.734.957-16</t>
  </si>
  <si>
    <t>507.322.697-68</t>
  </si>
  <si>
    <t>025.238.184-00</t>
  </si>
  <si>
    <t>018.456.187-69</t>
  </si>
  <si>
    <t>051.398.527-13</t>
  </si>
  <si>
    <t>070.490.837-98</t>
  </si>
  <si>
    <t>108.243.447-74</t>
  </si>
  <si>
    <t>078.407.837-83</t>
  </si>
  <si>
    <t>899.335.757-91</t>
  </si>
  <si>
    <t>099.422.287-48</t>
  </si>
  <si>
    <t>041.274.057-59</t>
  </si>
  <si>
    <t>020.484.797-40</t>
  </si>
  <si>
    <t>132.498.297-73</t>
  </si>
  <si>
    <t>995.443.347-34</t>
  </si>
  <si>
    <t>136.515.587-03</t>
  </si>
  <si>
    <t>138.176.797-42</t>
  </si>
  <si>
    <t>08.824.171/0001-47</t>
  </si>
  <si>
    <t>04.196.935/0008-12</t>
  </si>
  <si>
    <t>14.229.337/0001-80</t>
  </si>
  <si>
    <t>12.955.134/0006-50</t>
  </si>
  <si>
    <t>CONTRATO DE GESTÃO</t>
  </si>
  <si>
    <t>PONTO MAIS</t>
  </si>
  <si>
    <t>CONTECOM DIST. DE MATERIIAL DE LIMP. E DESC.</t>
  </si>
  <si>
    <t>AGILIZE DIST PROD DE LIMPEZA EIRELI ME</t>
  </si>
  <si>
    <t>INTERNET</t>
  </si>
  <si>
    <t>VIVIAN MOREIRA</t>
  </si>
  <si>
    <t>26.214.141/0001-09</t>
  </si>
  <si>
    <t>23.863.463/0001-82</t>
  </si>
  <si>
    <t>28.529.175/0001-00</t>
  </si>
  <si>
    <t>089.282.377-18</t>
  </si>
  <si>
    <t>00.874.929/0001-40</t>
  </si>
  <si>
    <t>BIONEXO DO BRASIL S A</t>
  </si>
  <si>
    <t>CAIO LUIZ OLIVEIRA DOS SANTOS</t>
  </si>
  <si>
    <t>EDVALDO FREITAS PINHEIRO</t>
  </si>
  <si>
    <t>SATÉLITE COM DE MAT DE ESC DE LIMP INF. LTDA</t>
  </si>
  <si>
    <t>MARCIA MARTINS PESSOA</t>
  </si>
  <si>
    <t>KOLOMAN CONTROLE DE PRAGAS URBANAS LTDA ME</t>
  </si>
  <si>
    <t>CAROLINA FERREIRA MENEZES</t>
  </si>
  <si>
    <t>094.091.507-36</t>
  </si>
  <si>
    <t>REFRIGERAÇÃO DUFRIO COMERCIO E IMPORTAÇÃO LTDA</t>
  </si>
  <si>
    <t>02.858.244/0001-35</t>
  </si>
  <si>
    <t>13.369.407/0001-32</t>
  </si>
  <si>
    <t>102.817.934-09</t>
  </si>
  <si>
    <t>051.551.057-22</t>
  </si>
  <si>
    <t>13.250.500/0001-23</t>
  </si>
  <si>
    <t>00.360.305/0001-04</t>
  </si>
  <si>
    <t>CAIXA ECONOMICA</t>
  </si>
  <si>
    <t>01.754.239/0005-43</t>
  </si>
  <si>
    <t>RENATA TRINDADE REIFF</t>
  </si>
  <si>
    <t>108.248.027-48</t>
  </si>
  <si>
    <t>MICHELLE PINHEIRO DE ALMEIDA ROCHA</t>
  </si>
  <si>
    <t>081.493.537-04</t>
  </si>
  <si>
    <t>WALTER ELIZIO DE CARVALHO</t>
  </si>
  <si>
    <t>027.240.197-84</t>
  </si>
  <si>
    <t>AQUI O SONHO COMECOU EMBALAGENS LTDA</t>
  </si>
  <si>
    <t>Luciana Nascimento de Almeida - Limpclean-Rio Eire</t>
  </si>
  <si>
    <t>24.477.405/0001-83</t>
  </si>
  <si>
    <t>PABLO MARQUES DE AGUIAR</t>
  </si>
  <si>
    <t>098.359.877-00</t>
  </si>
  <si>
    <t>JEFERSON DE SOUZA FELIPE</t>
  </si>
  <si>
    <t>335.417.858-29</t>
  </si>
  <si>
    <t>04.981.484/0001-58</t>
  </si>
  <si>
    <t>25.035.004/0001-36</t>
  </si>
  <si>
    <t>EVANDRO SILVA NOGUEIRA</t>
  </si>
  <si>
    <t>BANCO DO BRASIL</t>
  </si>
  <si>
    <t/>
  </si>
  <si>
    <t>RODRIGO GONÇALVES GOMES</t>
  </si>
  <si>
    <t>116.076.337-28</t>
  </si>
  <si>
    <t>AGATHA CHRISTIE MACHADO DOS SANTOS MORAIS</t>
  </si>
  <si>
    <t>153.327.867-94</t>
  </si>
  <si>
    <t>ALESSANDRA BARROS DA SILVA</t>
  </si>
  <si>
    <t>075.031.797-32</t>
  </si>
  <si>
    <t>ALEXANDRE OLIVEIRA SOUZA</t>
  </si>
  <si>
    <t>033.212.067-81</t>
  </si>
  <si>
    <t>ALINE CRISTINA MACHADO DOS SANTOS</t>
  </si>
  <si>
    <t>140.889.797-02</t>
  </si>
  <si>
    <t>ALLAN DA SILVA ROCHA</t>
  </si>
  <si>
    <t>115.604.967-97</t>
  </si>
  <si>
    <t>ANELISE RAMOS DA SILVA</t>
  </si>
  <si>
    <t>034.220.027-58</t>
  </si>
  <si>
    <t>DANIANE REIS DA PAIXÃO</t>
  </si>
  <si>
    <t>157.896.857-73</t>
  </si>
  <si>
    <t>EDIO JUNIO DE MELO PAULA</t>
  </si>
  <si>
    <t>144.891.597-06</t>
  </si>
  <si>
    <t>ELIANE APARECIDA DE OLIVEIRA MOURA</t>
  </si>
  <si>
    <t>959.560.937-49</t>
  </si>
  <si>
    <t>ERCI FERREIRA PINTO</t>
  </si>
  <si>
    <t>689.582.507-04</t>
  </si>
  <si>
    <t>ERICA DE OLIVEIRA PORTO FREIRE</t>
  </si>
  <si>
    <t>075.051.497-33</t>
  </si>
  <si>
    <t>ERICA GRACIELLE ROQUE PIRES FERREIRA</t>
  </si>
  <si>
    <t>075.126.587-02</t>
  </si>
  <si>
    <t>FERNANDA RODRIGUES TEIXEIRA</t>
  </si>
  <si>
    <t>087.458.877-48</t>
  </si>
  <si>
    <t>IVONETE SANTANA DE BARROS</t>
  </si>
  <si>
    <t>880.459.357-15</t>
  </si>
  <si>
    <t>JESSICA RODRIGUES SANTOS ABREU</t>
  </si>
  <si>
    <t>159.929.807-41</t>
  </si>
  <si>
    <t>LEANDRO XAVIER RIBEIRO</t>
  </si>
  <si>
    <t>084.884.727-06</t>
  </si>
  <si>
    <t xml:space="preserve"> LUCIANO LEAL PEIXOTO DOS SANTOS </t>
  </si>
  <si>
    <t>053.134.987-03</t>
  </si>
  <si>
    <t>LUIZ GUILHERME BARBOZA DOS SANTOS</t>
  </si>
  <si>
    <t>147.479.687-76</t>
  </si>
  <si>
    <t>MARCIA BARBOSA DA SILVA</t>
  </si>
  <si>
    <t>014.306.787-71</t>
  </si>
  <si>
    <t>MIRIAN DIAS DOS SANTOS</t>
  </si>
  <si>
    <t>001.378.037-96</t>
  </si>
  <si>
    <t>MONICA DE ARAUJO RODRIGUES</t>
  </si>
  <si>
    <t>022.987.767-25</t>
  </si>
  <si>
    <t>QUESSIA DE MIRANDA CAMPOS</t>
  </si>
  <si>
    <t>129.335.167-99</t>
  </si>
  <si>
    <t>RAIZA KEVELYN DA SILVA</t>
  </si>
  <si>
    <t>170.331.947-81</t>
  </si>
  <si>
    <t>RAMON DE OLIVEIRA ASSIS</t>
  </si>
  <si>
    <t>111.000.377-30</t>
  </si>
  <si>
    <t>RICARDO RIBEIRO COSTA</t>
  </si>
  <si>
    <t>162.189.397-90</t>
  </si>
  <si>
    <t>RODRIGO DA SILVA</t>
  </si>
  <si>
    <t>099.903.157-01</t>
  </si>
  <si>
    <t>ROSANGELA MACHADO DE OLIVEIRA</t>
  </si>
  <si>
    <t>021.889.997-11</t>
  </si>
  <si>
    <t>SERGIO MURILO SILVEIRA</t>
  </si>
  <si>
    <t>033.468.067-07</t>
  </si>
  <si>
    <t>WASHINGTON DA SILVA EXPEDITO</t>
  </si>
  <si>
    <t>006.940.777-04</t>
  </si>
  <si>
    <t xml:space="preserve">WELLINGTON REIS DOS SANTOS </t>
  </si>
  <si>
    <t>130.937.177-60</t>
  </si>
  <si>
    <t>TARIFA BANCÁRIA</t>
  </si>
  <si>
    <t xml:space="preserve">MONICA DE ARAUJO RODRIGUES </t>
  </si>
  <si>
    <t xml:space="preserve">022.987.767-25 </t>
  </si>
  <si>
    <t xml:space="preserve">LEANDRO XAVIER RIBEIRO </t>
  </si>
  <si>
    <t xml:space="preserve">053.134.987-03 </t>
  </si>
  <si>
    <t>ANTONIO RAFAEL LIMA DE BARROS</t>
  </si>
  <si>
    <t>007.936.885-90</t>
  </si>
  <si>
    <t>NOVA RODOVIA ALIMENTAÇÃO</t>
  </si>
  <si>
    <t>RADIOLOGIA EM FOCO</t>
  </si>
  <si>
    <t>PREFEITURA MUNICIPAL DE QUEIMADOS</t>
  </si>
  <si>
    <t xml:space="preserve">TAVARES E FILHO COMERCIO DE PRODUTOS ALIMENTÍCIOS </t>
  </si>
  <si>
    <t>BRAÇO FORTE SERVIÇO DE SEGURANÇA PATRIMONIAL</t>
  </si>
  <si>
    <t>PMB ORTOPEDIA RJ LTDA</t>
  </si>
  <si>
    <t>DOCTOR VIP SERVIÇOS MÉDICOS LTDA</t>
  </si>
  <si>
    <t>00.000.000/1409-53</t>
  </si>
  <si>
    <t xml:space="preserve">115.604.967-97 </t>
  </si>
  <si>
    <t>26.129.034/0004-17</t>
  </si>
  <si>
    <t>09.077.954/0001-45</t>
  </si>
  <si>
    <t>26.069.744/0001-56</t>
  </si>
  <si>
    <t>36.040.751/0001-89</t>
  </si>
  <si>
    <t>35.497.356/0001-67</t>
  </si>
  <si>
    <t>35.271.438/0001-99</t>
  </si>
  <si>
    <t>39.485.412/0001-02</t>
  </si>
  <si>
    <t>GOVERNO DE ESTADO DO RIO DE JANEIRO</t>
  </si>
  <si>
    <t>JULIE ANNE DA SILVA CORDEIRO</t>
  </si>
  <si>
    <t>MARCELE GONÇALVES DOS REIS</t>
  </si>
  <si>
    <t>PEDRO HENRIQUE RODRIGUES FER</t>
  </si>
  <si>
    <t>ANDRE LUIS DO DESTERRO</t>
  </si>
  <si>
    <t>KAENA OLIVEIRA ANTINHO</t>
  </si>
  <si>
    <t>SANDRA ALVIM DA SILVA</t>
  </si>
  <si>
    <t>CIRO MARTINS ALVES PENNA</t>
  </si>
  <si>
    <t>BRUNO SOUSA</t>
  </si>
  <si>
    <t>ALLAN ESTEVES DE ARAUJO</t>
  </si>
  <si>
    <t>PRISCILA DE SOUZA MARTELLO</t>
  </si>
  <si>
    <t>LUIZ CARLOS DE AQUINO FERREIRA</t>
  </si>
  <si>
    <t>PRISCILA DA SILVA CASTRO</t>
  </si>
  <si>
    <t>ANA BEATRIZ DOS SANTOS VIEIRA</t>
  </si>
  <si>
    <t>FABIANA RIBEIRO DA SILVA</t>
  </si>
  <si>
    <t>VALDIRENE MARQUES DA SILVA</t>
  </si>
  <si>
    <t>MARIA DE FATIMA CARDOSO DA SILVA</t>
  </si>
  <si>
    <t>JEAN ANDRADE MENEZES</t>
  </si>
  <si>
    <t>LEANDRO JERONIMO DOS SANTOS</t>
  </si>
  <si>
    <t>CICERO SANT ANNA DE PAULA</t>
  </si>
  <si>
    <t>FELIPE FIGUEIREDO PEREIRA</t>
  </si>
  <si>
    <t>PAULO GUIMARAES MENDES</t>
  </si>
  <si>
    <t>ADRIANA SILVA DA SILVA</t>
  </si>
  <si>
    <t>SAMUEL CAFE DA SILVA JUNIOR</t>
  </si>
  <si>
    <t>CINTIA MENDES DA SILVA</t>
  </si>
  <si>
    <t>125.265.527-45</t>
  </si>
  <si>
    <t>ADRIANA POURROY</t>
  </si>
  <si>
    <t>051.746.957-00</t>
  </si>
  <si>
    <t>ANDREIA RAMOS SILVA LIMA</t>
  </si>
  <si>
    <t>037.658.567-62</t>
  </si>
  <si>
    <t>EDY FATIMA DOS SANTOS RIBEIRO</t>
  </si>
  <si>
    <t>057.123.917-08</t>
  </si>
  <si>
    <t>DANIELLE GONCALVES DA SILVA</t>
  </si>
  <si>
    <t>052.613.387-27</t>
  </si>
  <si>
    <t>ROBERTO MENDES BATSITA</t>
  </si>
  <si>
    <t>893.941.277-04</t>
  </si>
  <si>
    <t>MARCELO ROCHA GONCALVES FILHO</t>
  </si>
  <si>
    <t>053.624.147-39</t>
  </si>
  <si>
    <t>SUELLEN DE SOUSA CAFE SANTANA</t>
  </si>
  <si>
    <t>092.488.247-65</t>
  </si>
  <si>
    <t>BRUNO COSTA OLIVEIRA</t>
  </si>
  <si>
    <t>100.762.907-00</t>
  </si>
  <si>
    <t>BRENDA PAULA DA SILVA CALDAS</t>
  </si>
  <si>
    <t>157.944.957-31</t>
  </si>
  <si>
    <t>LEONARDO BRUNO TEIXEIRA GOMES</t>
  </si>
  <si>
    <t>121.193.907-38</t>
  </si>
  <si>
    <t>MATHEUS CELIO MONTEIRO DE SOUZA</t>
  </si>
  <si>
    <t>168.556.027-03</t>
  </si>
  <si>
    <t>021.582.817-82</t>
  </si>
  <si>
    <t>RAFAELA MOTTA DE PONTES</t>
  </si>
  <si>
    <t>119.569.957-30</t>
  </si>
  <si>
    <t>MSERV SAÚDE LTDA</t>
  </si>
  <si>
    <t>27.243.049/0001-21</t>
  </si>
  <si>
    <t>084.657.737-26</t>
  </si>
  <si>
    <t>STOCK MED DISTRIBUIDORA DE PRODUTOS FARMACEUTICOS</t>
  </si>
  <si>
    <t>137.554.737-20</t>
  </si>
  <si>
    <t>184.957.917-22</t>
  </si>
  <si>
    <t>036.701.077-11</t>
  </si>
  <si>
    <t>151.958.897-67</t>
  </si>
  <si>
    <t>779.526.937-00</t>
  </si>
  <si>
    <t>037.654.997-14</t>
  </si>
  <si>
    <t>094.362.507-62</t>
  </si>
  <si>
    <t>145.406.487-05</t>
  </si>
  <si>
    <t>082.494.677-44</t>
  </si>
  <si>
    <t>090.480.617-09</t>
  </si>
  <si>
    <t>088.358.917-60</t>
  </si>
  <si>
    <t>178.838.697-36</t>
  </si>
  <si>
    <t>092.606.727-32</t>
  </si>
  <si>
    <t>088.757.627-32</t>
  </si>
  <si>
    <t>005.790.487-13</t>
  </si>
  <si>
    <t>148.511.707-00</t>
  </si>
  <si>
    <t>101.855.977-93</t>
  </si>
  <si>
    <t>036.070.317-89</t>
  </si>
  <si>
    <t>106.682.107-02</t>
  </si>
  <si>
    <t>113.056.447-94</t>
  </si>
  <si>
    <t>098.218.257-02</t>
  </si>
  <si>
    <t>35.380.944/0001-16</t>
  </si>
  <si>
    <t>07.231.868/00001-41</t>
  </si>
  <si>
    <t>MITSUKAWA BRASIL COMERCIAL EIRELI</t>
  </si>
  <si>
    <t>JEOVA JIREH TRANSPORTES BR LTDA</t>
  </si>
  <si>
    <t>NUTRIMED ALIMENTAÇÃO INDUSTRIAL LTDA</t>
  </si>
  <si>
    <t>DBV COMERCIO DE MATERIAL HOSPITALAR  LTDA ME</t>
  </si>
  <si>
    <t>Luciana Nascimento de Almeida- Limpclean - Rio Eir</t>
  </si>
  <si>
    <t>PEDRO HENRIQUE RODRIGUES FERREIRA DA SILVA</t>
  </si>
  <si>
    <t>ROBERTO MENDES BATISTA</t>
  </si>
  <si>
    <t>MULTIFARMA COMERCIO E REPRESENTAÇÕES LTDA</t>
  </si>
  <si>
    <t>ECO EMPRESA DE CONSULTORIA E ORGANIZAÇÃO LTDA</t>
  </si>
  <si>
    <t>MATHEUS CELIO MONTEIRO DE SOUZ</t>
  </si>
  <si>
    <t>ALEXANDRE ALVES ROBERTO</t>
  </si>
  <si>
    <t>Serviço Médico</t>
  </si>
  <si>
    <t>MEDIPLUS SERVIÇOS MÉDICOS LTDA</t>
  </si>
  <si>
    <t>Fluxo Diagnóstico Ltda</t>
  </si>
  <si>
    <t>VITAI SOLUÇÕES S/A</t>
  </si>
  <si>
    <t>ALPHA LIMP SERVICOS HOSPITALARES EIRELI - ME</t>
  </si>
  <si>
    <t>BIOXXI SERVIÇO DE ESTERILIZAÇÃO LTDA</t>
  </si>
  <si>
    <t>NEO TECNOLOGIA DA INFORMÁTICA EIRELI</t>
  </si>
  <si>
    <t>RADIOLOGIA EM FOCO LTDA</t>
  </si>
  <si>
    <t>VIP SERVICE TRANSPORTES E LOCAÇÕES LTDA</t>
  </si>
  <si>
    <t>09.182.725/0001-12</t>
  </si>
  <si>
    <t>EVERALDO DA FONSECA</t>
  </si>
  <si>
    <t>KOLOMAN CONTROLE DE PRAGAS URBANAS LTDA - ME</t>
  </si>
  <si>
    <t>FP RESTAURANTE E COMERCIO DE ALIMENTOS EIRELI</t>
  </si>
  <si>
    <t>39.185.269/0001-25</t>
  </si>
  <si>
    <t>04.740.449/0001-47</t>
  </si>
  <si>
    <t>02.754.941/0001-46</t>
  </si>
  <si>
    <t>17.771.867/0001-43</t>
  </si>
  <si>
    <t>20.209.036/0001-97</t>
  </si>
  <si>
    <t>21.681.325/0001-57</t>
  </si>
  <si>
    <t>29.089.460/0001-10</t>
  </si>
  <si>
    <t>07.384.701/0001-10.</t>
  </si>
  <si>
    <t>17.285.236/0001-14</t>
  </si>
  <si>
    <t>081.724.867-66</t>
  </si>
  <si>
    <t>VAZ ASSESSORIA E SERVIÇOS COMBINADOS EIRELI - ME</t>
  </si>
  <si>
    <t>TOP NET BRASIL SERVIÇOS DE TELECOMUNICAÇÃO</t>
  </si>
  <si>
    <t>KATIA NAVARINY FIGUEIREDO</t>
  </si>
  <si>
    <t>016.544.267-09</t>
  </si>
  <si>
    <t>Honorários Advocatícios</t>
  </si>
  <si>
    <t>BRTC CONFECÇÃO E COMERCIO DO VESTUARIO S/A</t>
  </si>
  <si>
    <t>12.212.583/0001-01</t>
  </si>
  <si>
    <t>23.316.301/0001-24</t>
  </si>
  <si>
    <t>23.067.306/0001-60</t>
  </si>
  <si>
    <t>11.812.715/0001-65</t>
  </si>
  <si>
    <t>26.619.283/0001-48</t>
  </si>
  <si>
    <t>devolução</t>
  </si>
  <si>
    <t>RUBEN ALVES PEREIRA JUNIOR</t>
  </si>
  <si>
    <t>BRAVO ASSESSORIA E SERVIÇOS EMPRESARIAIS LTDA</t>
  </si>
  <si>
    <t>MILLER PRODUTOS E SERVIÇOS EIRELLI</t>
  </si>
  <si>
    <t>Instituto Diva Alves do Brasil</t>
  </si>
  <si>
    <t>Água e Saneamento</t>
  </si>
  <si>
    <t>TKL-IMP. EXP. DE PROD. MED. E HOSP LTDA</t>
  </si>
  <si>
    <t>33.699.228/0001-70</t>
  </si>
  <si>
    <t>33.352.394/0001-04</t>
  </si>
  <si>
    <t>31.381.168/0001-18</t>
  </si>
  <si>
    <t>07.415.627/0004-03</t>
  </si>
  <si>
    <t>051.348.267-90</t>
  </si>
  <si>
    <t>MORIA MULTICOMERCIO LTDA-ME</t>
  </si>
  <si>
    <t>08.382.729/0001-81</t>
  </si>
  <si>
    <t>ATOS PHARMA PRODUTOS HOSPITALARES EIRELI</t>
  </si>
  <si>
    <t>BD DISTRIBUIDORA DE MEDICAMENTOS E MATERIAL HOSPIT</t>
  </si>
  <si>
    <t>BEST FORCE GERADORES EIRELI</t>
  </si>
  <si>
    <t>ALIMENTAÇÃO GLOBAL SERVICE EIRELI</t>
  </si>
  <si>
    <t>TOP CLEAN COMERCIO E SERVICOS GERAIS LTDA - EIRELI</t>
  </si>
  <si>
    <t>TOKIO MARINE SEGURADORA S.A.</t>
  </si>
  <si>
    <t>FUTURA DIST. DE MED E PRODUTOS</t>
  </si>
  <si>
    <t>16.897.017/0001-23</t>
  </si>
  <si>
    <t>13.986.449/0001-12</t>
  </si>
  <si>
    <t>39.326.707/0003-90</t>
  </si>
  <si>
    <t>SOGAMAX DISTRIBUIDORA DE PRODUTOS FARMACEUTICOS LTDA</t>
  </si>
  <si>
    <t>FUTURA DISTRIBUIDORA DE MEDICAMENTOS E PRODUTOS DE SAUDE LTDA</t>
  </si>
  <si>
    <t>MEDCIM PRODUTOS HOSPITALARES E SERVICOS LTDA</t>
  </si>
  <si>
    <t>ONCOTECH HOSPITALAR COMERCIO DE MEDICAMENTOS LTDA</t>
  </si>
  <si>
    <t>10.542.511/0001-99</t>
  </si>
  <si>
    <t xml:space="preserve">HOSPFAR IND E COM DE PROD HOSP SA </t>
  </si>
  <si>
    <t>ATIVA MEDICO CIRURGICA LTDA</t>
  </si>
  <si>
    <t>WERBRAN DISTRIBUIDORA DE MEDICAMENTOS LTDA</t>
  </si>
  <si>
    <t>BRUNO DE GOES GERBASE 03635143413</t>
  </si>
  <si>
    <t>COSTA CAMARGO COM. DE PRODUTOS HOSPITALARES LTDA</t>
  </si>
  <si>
    <t>SHAMMAH COMERCIO DE MATERIAIS EIRELI</t>
  </si>
  <si>
    <t>GAMA MED 13 COMERCIO E SERVCOS EIRELI</t>
  </si>
  <si>
    <t>BD DISTRIBUIDORA DE MEDICAMENTOS E MATERIAL HOSPITALAR LTDA</t>
  </si>
  <si>
    <t>MORIA MULTICOMERCIO LTDA</t>
  </si>
  <si>
    <t xml:space="preserve">EDUS MEDICAMENTOS E MATERIAIS CIRURGICOS EIRELI </t>
  </si>
  <si>
    <t>VIVA COMERCIO ATACADISTA DE MEDICAMENTOS EIRELI ME</t>
  </si>
  <si>
    <t>NARCOMINAS ASSISTENCIA TECNICA LTDA</t>
  </si>
  <si>
    <t>AMORIM ASSESSORIA CONTABIL EIRELI</t>
  </si>
  <si>
    <t>SEPARAR PRODUTOS E SERVICOS LTDA</t>
  </si>
  <si>
    <t>FEDERACAO DAS EMPRESAS DE TRANSPORTES DE PASSAGEIROS DO ESTADO DO RIO DE JANEIRO - FETRANSPOR</t>
  </si>
  <si>
    <t>PETAM DISTRIBUIDORA DE MATERIAL DE LIMPEZA LTDA</t>
  </si>
  <si>
    <t>ROMA DISTRIBUIDORA DE MATERIAIS HOSPITALARES EIRELI</t>
  </si>
  <si>
    <t>COMPANHIA ESTADUAL DE AGUAS E ESGOTOS CEDAE</t>
  </si>
  <si>
    <t>MILLER SERVICOS E PRODUTOS EIRELLI</t>
  </si>
  <si>
    <t xml:space="preserve">TELEMAR NORTE LESTE S/A </t>
  </si>
  <si>
    <t>MEDIPLUS SERVICOS MEDICOS LTDA</t>
  </si>
  <si>
    <t>MULTIFARMA COMERCIO E REPRESENTACOES LTDA</t>
  </si>
  <si>
    <t>04.372.020/0001-44</t>
  </si>
  <si>
    <t>26.921.908/0001-21</t>
  </si>
  <si>
    <t>32.708.861/0001-15</t>
  </si>
  <si>
    <t>34.282.929/0001-72</t>
  </si>
  <si>
    <t>33.000.118/0001-79</t>
  </si>
  <si>
    <t>10.447.355/0001-87</t>
  </si>
  <si>
    <t xml:space="preserve">BELINUTRI DIST. DE MEDICAMENTOS LTDA </t>
  </si>
  <si>
    <t>MSERV SAUDE LTDA</t>
  </si>
  <si>
    <t>COSTA CAMARGO COM. DE PROD. HOSP. LTDA</t>
  </si>
  <si>
    <t>06.027.816/0002-76</t>
  </si>
  <si>
    <t>BIOXXI SERVICOS DE ESTERILIZACAO LTDA</t>
  </si>
  <si>
    <t>FLUXO DIAGNOSTICOS LTDA</t>
  </si>
  <si>
    <t>ESTORNO</t>
  </si>
  <si>
    <t>IDEAL FIT CONFECÇOES LTDA</t>
  </si>
  <si>
    <t>11.142.575/0001-65</t>
  </si>
  <si>
    <t>SHAMMAH COMERCIO DE MATERIAIS EIRELI ME</t>
  </si>
  <si>
    <t>INSTITUTO DIVA ALVES BRASIL</t>
  </si>
  <si>
    <t>ESPECIFARMA COM DE MEDICAMENTOS E PRO HOSPITALARES LTDA</t>
  </si>
  <si>
    <t>08.382.792/0001-81</t>
  </si>
  <si>
    <t>32.613.665/0001-67</t>
  </si>
  <si>
    <t>ATIVA MÉDICO CIRURGICA EIRELI</t>
  </si>
  <si>
    <t>FENIX MED. E MAT. CIRURGICOS EIRELI</t>
  </si>
  <si>
    <t>VAZ ASSESSORIA E SERVICOS COMBINADOS EIRELI</t>
  </si>
  <si>
    <t>COMPANHIA ESTADUAL DE ÁGUA E ESGOTO</t>
  </si>
  <si>
    <t>KOLOMAN CONTROLE DE PRAGAS URBANAS LTDA</t>
  </si>
  <si>
    <t>S 3 COMERCIAL 2020 EIRELI</t>
  </si>
  <si>
    <t>31.431.440/0001-27</t>
  </si>
  <si>
    <t>CORPHO COMERCIO PROD HOSPITALARES LTDA</t>
  </si>
  <si>
    <t>STOCK MED DISTRIBUIDORA DE PRODUTOS FARMACEUTICOS LTDA</t>
  </si>
  <si>
    <t xml:space="preserve">ONCOTECH HOSPITALAR  COMERCIO DE MEDICAMENTOS </t>
  </si>
  <si>
    <t>HOSPFAR INDUSTRIA E COMERCIO DE PRODUTOS HOSPITALA</t>
  </si>
  <si>
    <t>ALIMENTACAO GLOBAL SERVICE EIRELI</t>
  </si>
  <si>
    <t>04.942.118/0001-90</t>
  </si>
  <si>
    <t>NOVA LINEA COM. DE PROD. FARM EIRELI</t>
  </si>
  <si>
    <t>32.350.180.0001-28</t>
  </si>
  <si>
    <t>BRAÇO FORTE SERVIÇOS E SOLUÇOES EMPRESARIAIS EIREL</t>
  </si>
  <si>
    <t>Resgate Poupança</t>
  </si>
  <si>
    <t>MEGA MEDIC COMERCIO EIRELI</t>
  </si>
  <si>
    <t>30.572.032/0001-22</t>
  </si>
  <si>
    <t>BELINUTRI DISTRIBUIDORA DE MEDICAMENTOS LTDA</t>
  </si>
  <si>
    <t>Aplicação Poupança</t>
  </si>
  <si>
    <t>01/03/2021</t>
  </si>
  <si>
    <t>34.497.356/0001-67</t>
  </si>
  <si>
    <t>RESTAURANTE NOVA RODOVIA 2007 LTDA EPP</t>
  </si>
  <si>
    <t>NOVA LINEA COMERCIO DE PRODUTOS FARMACEUTICOS EIRE</t>
  </si>
  <si>
    <t>32.350.180/0001-28</t>
  </si>
  <si>
    <t>06/03/2021</t>
  </si>
  <si>
    <t xml:space="preserve">MED CENTER COMERCIAL LTDA </t>
  </si>
  <si>
    <t>TOP NET BRASIL SERVICOS DE TELECOMUNICACOES LTDA</t>
  </si>
  <si>
    <t>24/03/2021</t>
  </si>
  <si>
    <t>15/03/2021</t>
  </si>
  <si>
    <t>NFS 58</t>
  </si>
  <si>
    <t>12/03/2021</t>
  </si>
  <si>
    <t>SH GESTAO E SERVICO OCUPACIONAL EIRELLI</t>
  </si>
  <si>
    <t>16/03/2021</t>
  </si>
  <si>
    <t>23/03/2021</t>
  </si>
  <si>
    <t>18/03/2021</t>
  </si>
  <si>
    <t>NOVA LINEA COM. DE PROD. FARM. EIRELI</t>
  </si>
  <si>
    <t>31/03/2021</t>
  </si>
  <si>
    <t>FENAGUI COMERCIO DE MATERIAIS DESCARTAVEIS LTDA ME</t>
  </si>
  <si>
    <t>IGF - AUDITORES E CONSULTORES INDEPENDENTES</t>
  </si>
  <si>
    <t>01/04/2021</t>
  </si>
  <si>
    <t>26/03/2021</t>
  </si>
  <si>
    <t>30/03/2021</t>
  </si>
  <si>
    <t>09.077.954/0001-77</t>
  </si>
  <si>
    <t>36.168.884/0001-72</t>
  </si>
  <si>
    <t>23.870.248/0001-09</t>
  </si>
  <si>
    <t>04.899.444/0001-61</t>
  </si>
  <si>
    <t>07/04/2021</t>
  </si>
  <si>
    <t>Salários</t>
  </si>
  <si>
    <t>Folha Comp: 03.2021</t>
  </si>
  <si>
    <t>ADRIANA BEZERRA LEITE PEREIRA SILVA</t>
  </si>
  <si>
    <t>HOSP. SÃO LUCAS (51507-8)</t>
  </si>
  <si>
    <t xml:space="preserve">HOSPITAL SAO LUCAS </t>
  </si>
  <si>
    <t>08/04/2021</t>
  </si>
  <si>
    <t>828.557.653-15</t>
  </si>
  <si>
    <t>DOC DEVOLVIDO Folha Comp: 03.2021</t>
  </si>
  <si>
    <t>CELIA GARCIA DE ANDRADE</t>
  </si>
  <si>
    <t>307.612.553-20</t>
  </si>
  <si>
    <t>ERIKA JANE TAVARES DE ARAUJO</t>
  </si>
  <si>
    <t>FRANCISCA BARBOSA FORMIGA SILVA</t>
  </si>
  <si>
    <t>042.302.493-06</t>
  </si>
  <si>
    <t>JOSEFA EVANGELISTA DE ARAUJO</t>
  </si>
  <si>
    <t>remessa bb</t>
  </si>
  <si>
    <t>Tar DOC/TED Eletrônico - Cobrança referente 08/04/2021</t>
  </si>
  <si>
    <t>Repasse Comp: 03/2021</t>
  </si>
  <si>
    <t xml:space="preserve">Governo de Estado do Ceará </t>
  </si>
  <si>
    <t>ISES BEZERRA INACIO BARBOSA</t>
  </si>
  <si>
    <t>09/04/2021</t>
  </si>
  <si>
    <t>832.067.953-20</t>
  </si>
  <si>
    <t>SAMARA ALBUQUERQUE LOBO</t>
  </si>
  <si>
    <t>008.249.983-75</t>
  </si>
  <si>
    <t>TEREZINHA VIEIRA DA SILVA</t>
  </si>
  <si>
    <t>125.369.608-03</t>
  </si>
  <si>
    <t>10/04/2021</t>
  </si>
  <si>
    <t>NFS 76</t>
  </si>
  <si>
    <t>BRUNO DE GOES GERBASE</t>
  </si>
  <si>
    <t>PAGAMENTO LIBERADO POR MICHELE. PRESTADOR SEM CERTIDÃO FEDERAL</t>
  </si>
  <si>
    <t>23/04/2021</t>
  </si>
  <si>
    <t>MEDICAMENTOS</t>
  </si>
  <si>
    <t>NF 63.389</t>
  </si>
  <si>
    <t>REDFARMA - J LAERCIO SOUZA VASCONCELOS</t>
  </si>
  <si>
    <t>FALTA AUTORIZAÇÃO DO EMAIL</t>
  </si>
  <si>
    <t>26/04/2021</t>
  </si>
  <si>
    <t>MATERIAL HOSPITALAR</t>
  </si>
  <si>
    <t>NF 63.407</t>
  </si>
  <si>
    <t>NFS 211</t>
  </si>
  <si>
    <t>JH SAÚDE LTDA-ME</t>
  </si>
  <si>
    <t>PAGAMENTO SEM PROCESSO LIBERADO POR MICHELE / FALTA CERTIDÃO FEDERAL/ FALTA RELATÓRIO ANALÍTICO / ESCALA PREVISTA/ FALTA DOCUMENTAÇÃO DE RH</t>
  </si>
  <si>
    <t>Tar Pag Salár Créd Conta - Cobrança referente 09/04/2021</t>
  </si>
  <si>
    <t>Tar Lib/Ant Float Pg Sal - Cobrança referente 09/04/2021</t>
  </si>
  <si>
    <t>Tar DOC/TED Eletrônico - Cobrança referente 09/04/2021</t>
  </si>
  <si>
    <t>DOC devolvido - AUSENCIA DE INFORMACOES</t>
  </si>
  <si>
    <t>12/04/2021</t>
  </si>
  <si>
    <t>FATURA 10</t>
  </si>
  <si>
    <t>YURY DO PAREDÃO EMPREENDIMENTOS EIRELI</t>
  </si>
  <si>
    <t>11.999.449/0001-21 - LOCAÇÃO</t>
  </si>
  <si>
    <t>TED Devolvida - AG OU CNT DEST DO CRED INVAL</t>
  </si>
  <si>
    <t>Tarifa Pacote de Serviços - Cobrança referente 12/04/2021</t>
  </si>
  <si>
    <t>Tar DOC/TED Eletrônico - Cobrança referente 12/04/2021</t>
  </si>
  <si>
    <t>13/04/2021</t>
  </si>
  <si>
    <t>FUNDO FIXO INICIAL</t>
  </si>
  <si>
    <t>ALVARO DE AZEVEDO SALVADOR JUNIOR</t>
  </si>
  <si>
    <t>021.082.664-96</t>
  </si>
  <si>
    <t>NF 02</t>
  </si>
  <si>
    <t>THIAGO RICARTE DA SILVA EIRELI</t>
  </si>
  <si>
    <t>JOSBERTO CALIXTO PEREIRA</t>
  </si>
  <si>
    <t>927.211.843-34</t>
  </si>
  <si>
    <t>Tar DOC/TED Eletrônico - Cobrança referente 13/04/2021</t>
  </si>
  <si>
    <t>FOLHA 03.2021 - JOSBERTO</t>
  </si>
  <si>
    <t>14/04/2021</t>
  </si>
  <si>
    <t>GRRF - FGTS RESCISÓRIO</t>
  </si>
  <si>
    <t>FGTS RESCISÓRIO</t>
  </si>
  <si>
    <t xml:space="preserve">GUIA DE RECOLHIMENTO RESCISÓRIO DO FGTS </t>
  </si>
  <si>
    <t>RESCISÃO</t>
  </si>
  <si>
    <t>VALERIA DE SALES LIMA</t>
  </si>
  <si>
    <t>SALVIA ULISSES SANTOS</t>
  </si>
  <si>
    <t>Tar DOC/TED Eletrônico - Cobrança referente 14/04/2021</t>
  </si>
  <si>
    <t>NFS 1</t>
  </si>
  <si>
    <t>QTEC SERVIÇOES E REPRETAÇÕES LTDA</t>
  </si>
  <si>
    <t>15/04/2021</t>
  </si>
  <si>
    <t>40.921.233/0001-41</t>
  </si>
  <si>
    <t>NFS 519</t>
  </si>
  <si>
    <t>DIAGNOSTICA LABORATORIAL</t>
  </si>
  <si>
    <t>FALTA ASSINATURA NO RELATÓRIO/ FALTA DOCUMENTAÇÃO DE RH</t>
  </si>
  <si>
    <t>FATURA S01149</t>
  </si>
  <si>
    <t>FALTA ASSINATURA NO RELATÓRIO</t>
  </si>
  <si>
    <t>Software / Licença de Uso</t>
  </si>
  <si>
    <t>NFS 3333</t>
  </si>
  <si>
    <t>GA INFORMATICA LTDA</t>
  </si>
  <si>
    <t>falta relatório e falta cnd fgts</t>
  </si>
  <si>
    <t>coleta de lixo</t>
  </si>
  <si>
    <t>NFS 27645</t>
  </si>
  <si>
    <t>CT- AMBIENTAL - COLETA, TRANSP E INCINERAÇÃO LTDA</t>
  </si>
  <si>
    <t>FALTA TODAS AS CERTIDÕES E FALTA O RELATÓRIO</t>
  </si>
  <si>
    <t>20/04/2021</t>
  </si>
  <si>
    <t>Imposto IRRF Folha Comp: 03/2021</t>
  </si>
  <si>
    <t>Imposto INSS Folha Comp: 03/2021</t>
  </si>
  <si>
    <t>GUIA DA PREVIDENCIA SOCIAL</t>
  </si>
  <si>
    <t>IRRF sobre salário - empreg sem vículo 0588</t>
  </si>
  <si>
    <t>RPA</t>
  </si>
  <si>
    <t>NF 5</t>
  </si>
  <si>
    <t>Tar DOC/TED Eletrônico - Cobrança referente 15/04/2021</t>
  </si>
  <si>
    <t>Serviços de Escritório, Apoio e Gestão Administrativa</t>
  </si>
  <si>
    <t>SKAALPE SERVIÇOS EIRELI</t>
  </si>
  <si>
    <t>16/04/2021</t>
  </si>
  <si>
    <t>FALTA ASSINATURA NO RELATÓRIO/ FALTA ASSINATURA DO ÁLVARO</t>
  </si>
  <si>
    <t>Vigilância e Segurança Patrimonial</t>
  </si>
  <si>
    <t>NFS 23908</t>
  </si>
  <si>
    <t>A2 EMPREEND E COM DE EQUIP ELETRONICOS</t>
  </si>
  <si>
    <t>FALTA ASSINATURA NO RELATÓRIO - CNPJ 23.750.626/0001-10</t>
  </si>
  <si>
    <t>NFS 10079</t>
  </si>
  <si>
    <t>COLORTEL S A SISTEMAS ELETRONICOS</t>
  </si>
  <si>
    <t>FALTA ASSINATURA EM RELATÓRIO / E FALTA CERTIDÃO FGTS E TRABALHISTA</t>
  </si>
  <si>
    <t>FATURA 227</t>
  </si>
  <si>
    <t>TSI LOCACOES LTDA</t>
  </si>
  <si>
    <t>RELATÓRIO NÃO ABRE</t>
  </si>
  <si>
    <t>Energia Elétrica</t>
  </si>
  <si>
    <t>Fatura Comp: 03.2021</t>
  </si>
  <si>
    <t>COMPANHIA ELETRICA DO ESTADO DO CEARA</t>
  </si>
  <si>
    <t>Serviço de Lavanderia</t>
  </si>
  <si>
    <t>NFS 637</t>
  </si>
  <si>
    <t>LAVANDERIA E DESINFECCAO CEARENSE LTDA</t>
  </si>
  <si>
    <t>falta assinatura no relatório / cnd fgts vencida</t>
  </si>
  <si>
    <t>Gases Mediciais</t>
  </si>
  <si>
    <t>NF 44050</t>
  </si>
  <si>
    <t>MESSER</t>
  </si>
  <si>
    <t>FALTA TODAS AS CERTIDÕES E RELATÓRIO</t>
  </si>
  <si>
    <t>NF 44052</t>
  </si>
  <si>
    <t>NF 44053</t>
  </si>
  <si>
    <t>NF 44054</t>
  </si>
  <si>
    <t>Folha Comp: 03.2021 - Terceirizado</t>
  </si>
  <si>
    <t xml:space="preserve">ALDENIR PATRIARCA DE LIMA    </t>
  </si>
  <si>
    <t>005.914.073-96 - Pagamento autorizado pelo colaborador a ser efetuado na conta bancária de: ROBERTO PATRIARCA DE LIMA</t>
  </si>
  <si>
    <t xml:space="preserve">ALDO SANTOS DIAS  </t>
  </si>
  <si>
    <t>017.408.334-30</t>
  </si>
  <si>
    <t xml:space="preserve">ANDREIA MATIAS DE LIMA   </t>
  </si>
  <si>
    <t>016.907.313-03</t>
  </si>
  <si>
    <t xml:space="preserve">ANGELA MARIA LINO SIQUEIRA    </t>
  </si>
  <si>
    <t>772.607.753-00</t>
  </si>
  <si>
    <t>ANGELYCA BRITO BARROS</t>
  </si>
  <si>
    <t>061.938.613-43</t>
  </si>
  <si>
    <t xml:space="preserve">ANTONIA ROBERTA JESUS ARAUJO  </t>
  </si>
  <si>
    <t>887.676.203-53</t>
  </si>
  <si>
    <t xml:space="preserve">ANTONIO ROBERTO SILVA CASTRO  </t>
  </si>
  <si>
    <t>222.116.322-20</t>
  </si>
  <si>
    <t>ANTONIO VANDEILTON M.RODRIGUES</t>
  </si>
  <si>
    <t>962.290.553-68</t>
  </si>
  <si>
    <t>CAROLINA RANIELLE D.JANUARIO</t>
  </si>
  <si>
    <t>046.506.663-17</t>
  </si>
  <si>
    <t xml:space="preserve">CICERA MACHADO DA SILVA </t>
  </si>
  <si>
    <t>808.544.863-72</t>
  </si>
  <si>
    <t xml:space="preserve">CICERA SAMARA BEZERRA S.SILVA </t>
  </si>
  <si>
    <t>717.413.303-78</t>
  </si>
  <si>
    <t>CICERO ALVES LANDIM</t>
  </si>
  <si>
    <t>064.135.553-00</t>
  </si>
  <si>
    <t>CICERO ROBSON SILVA NASCIMENTO</t>
  </si>
  <si>
    <t>015.067.763-45</t>
  </si>
  <si>
    <t>DEBORA ROSIANE CONCEICAO SILVA</t>
  </si>
  <si>
    <t>621.949.213-70</t>
  </si>
  <si>
    <t>ERIVAN CESAR CABRAL DE ALMEIDA</t>
  </si>
  <si>
    <t>458.937.993-72</t>
  </si>
  <si>
    <t>FABIANA DE SOUZA</t>
  </si>
  <si>
    <t>933.290.083-34</t>
  </si>
  <si>
    <t>FELIPE DINIZ DOMINGOS</t>
  </si>
  <si>
    <t xml:space="preserve">FRANCISCA EDNA DA SILVA VALE  </t>
  </si>
  <si>
    <t>326.688.483-34</t>
  </si>
  <si>
    <t>FRANCISCA PATRICIA SALDANHA DE SOUZA</t>
  </si>
  <si>
    <t>017.043.683-75</t>
  </si>
  <si>
    <t xml:space="preserve">FRANCISCA PEREIRA BEZERRA     </t>
  </si>
  <si>
    <t>312.391.103-91</t>
  </si>
  <si>
    <t>FRANCISCO ASSIS SILVA ALMEIDA</t>
  </si>
  <si>
    <t>052.674.443-08 Pagamento autorizado pelo colaborador a ser efetuado na conta bancária de: MARIA DILMA FATIMA DA SILVA</t>
  </si>
  <si>
    <t>FRANCISCO EMERSON SOUSA SILVA</t>
  </si>
  <si>
    <t>087.218.523-08 Pagamento autorizado pelo colaborador a ser efetuado na conta bancária de: RANIELE SOARES RODRIGUES</t>
  </si>
  <si>
    <t>DOC DEVOLVIDO Folha Comp: 03.2021 - Terceirizado</t>
  </si>
  <si>
    <t xml:space="preserve">FRANCISCO ISRAEL DANTAS PAGEU </t>
  </si>
  <si>
    <t>058.600.713-28</t>
  </si>
  <si>
    <t>GERALDO ABILIO DE SOUZA</t>
  </si>
  <si>
    <t>746.445.133-34</t>
  </si>
  <si>
    <t xml:space="preserve">GIVALDO ALVES DAMAZIO JUNIOR </t>
  </si>
  <si>
    <t>031.434.683-00</t>
  </si>
  <si>
    <t>JADILSON DE SOUSA SOARES</t>
  </si>
  <si>
    <t>034.293.923-81</t>
  </si>
  <si>
    <t xml:space="preserve">JOAO EDSON DE LIMA BARBOSA    </t>
  </si>
  <si>
    <t>908.112.913-91</t>
  </si>
  <si>
    <t>JONAS DA COSTA SOUSA</t>
  </si>
  <si>
    <t>075.474.773-56</t>
  </si>
  <si>
    <t>JOSE APARECIDO CARDOSO SAMPAIO</t>
  </si>
  <si>
    <t>387.892.723-15</t>
  </si>
  <si>
    <t>JOSE RUFINO DOS SANTOS</t>
  </si>
  <si>
    <t>990.247.648-15</t>
  </si>
  <si>
    <t xml:space="preserve">LEONARDO DA SILVA VENTURA   </t>
  </si>
  <si>
    <t>070.432.763-57</t>
  </si>
  <si>
    <t>MARIA ANDERLANIA BATISTA DA SILVA</t>
  </si>
  <si>
    <t>056.191.833-35</t>
  </si>
  <si>
    <t>MARIA DAS GRACAS SILVA ANICETE</t>
  </si>
  <si>
    <t>495.260.303-20</t>
  </si>
  <si>
    <t>MARIA SOARES DE ARAUJO</t>
  </si>
  <si>
    <t>980.276.973-87</t>
  </si>
  <si>
    <t>MARIA TANIA BERNARDO</t>
  </si>
  <si>
    <t>057.394.153-06</t>
  </si>
  <si>
    <t>MARILEIDE FERNANDES SILVA</t>
  </si>
  <si>
    <t>014.760.433-88</t>
  </si>
  <si>
    <t>NORMANDA DE SOUZA NASCIMENTO</t>
  </si>
  <si>
    <t>028.992.423-50</t>
  </si>
  <si>
    <t>PEDRO PAULO SIMPLICIO DA SILVA</t>
  </si>
  <si>
    <t>032.610.583-23</t>
  </si>
  <si>
    <t>RAIMUNDO GLYFITON MARTINS SANT</t>
  </si>
  <si>
    <t>649.855.803-23</t>
  </si>
  <si>
    <t>REGIMAR CANDIDO XAVIER</t>
  </si>
  <si>
    <t>712.624.663-34</t>
  </si>
  <si>
    <t>RENATA DA SILVA LIMA</t>
  </si>
  <si>
    <t>043.231.783-01</t>
  </si>
  <si>
    <t>ROSINALDO SOARES DE LIMA</t>
  </si>
  <si>
    <t>972.218.054-15</t>
  </si>
  <si>
    <t>SILVANA MARIA DOS SANTOS GOMES</t>
  </si>
  <si>
    <t>360.888.543-91</t>
  </si>
  <si>
    <t xml:space="preserve">WILMA BIBIANO PESSOA </t>
  </si>
  <si>
    <t>201.607.392-54 - Pagamento autorizado pelo colaborador a ser efetuado na contaICERO JARDEL SOUZA NASCIMENTO bancária de: C</t>
  </si>
  <si>
    <t xml:space="preserve">LUANA RIBEIRO SOUSA MONTEZUMA </t>
  </si>
  <si>
    <t>070.508.843-08</t>
  </si>
  <si>
    <t xml:space="preserve">ELANY MARIA LEANDRO BARBOSA   </t>
  </si>
  <si>
    <t>043.543.343-13 Pagamento autorizado pelo colaborador a ser efetuado na conta bancária de: FERNANDA DE SOUZA ARAUJO</t>
  </si>
  <si>
    <t>FATURA 12</t>
  </si>
  <si>
    <t>NF 63.696</t>
  </si>
  <si>
    <t>NF 372</t>
  </si>
  <si>
    <t>JUA SAUDE COMERCIO MATERIAOS HOSPITALRES EIRELI</t>
  </si>
  <si>
    <t>NF 3.605</t>
  </si>
  <si>
    <t>PAGAMENTO LIBERADO POR MICHELE. FORNECEDOR SEM PROCESSO</t>
  </si>
  <si>
    <t>NF 3.650</t>
  </si>
  <si>
    <t>05/04/2021</t>
  </si>
  <si>
    <t>NF 45518</t>
  </si>
  <si>
    <t>P J S DISTRIBUIDORA</t>
  </si>
  <si>
    <t>FALTA TODO O  PROCESSO PAGAMENTO AUTORIZADO POR MICHELE - CNPJ 63.478.895/0001-94</t>
  </si>
  <si>
    <t>NF 45519</t>
  </si>
  <si>
    <t>11/04/2021</t>
  </si>
  <si>
    <t>NF 45533</t>
  </si>
  <si>
    <t>NF 45535</t>
  </si>
  <si>
    <t>NF 45546</t>
  </si>
  <si>
    <t>17/04/2021</t>
  </si>
  <si>
    <t>NF 45562</t>
  </si>
  <si>
    <t>NF 8.275</t>
  </si>
  <si>
    <t>MAXXI DISTRIBUIDORA DE MEDICAMENTOS HOSP.</t>
  </si>
  <si>
    <t>FALTA TODO O PROCESSO/ PAGAMENTO LIBERADO POR MICHELE</t>
  </si>
  <si>
    <t>21/04/2021</t>
  </si>
  <si>
    <t>NF 4445</t>
  </si>
  <si>
    <t>M. SWYAN DE MACEDO</t>
  </si>
  <si>
    <t>Tar DOC/TED Eletrônico - Cobrança referente 16/04/2021</t>
  </si>
  <si>
    <t>RATEIO</t>
  </si>
  <si>
    <t>Rateio Comp 03.2021</t>
  </si>
  <si>
    <t>19/04/2021</t>
  </si>
  <si>
    <t>Transferência de Saída</t>
  </si>
  <si>
    <t>PIX - Recebido - 19/04 15:18 00007809812351 Valéria Soa</t>
  </si>
  <si>
    <t>Pgto indevido p colaboradora MARIA SOARES DE ARAUJO , a mesma estornou valor parcial que foi pago RS 1.270,70  , saldo a devolver 276,70.</t>
  </si>
  <si>
    <t>CONTA DA ESPOSA RANIELE SOARES</t>
  </si>
  <si>
    <t>NF 1.977</t>
  </si>
  <si>
    <t>RX2 DISTRIBUIDORA DE MEDICAMENTOS E EQUIPAMENTOS H</t>
  </si>
  <si>
    <t>NF 17091</t>
  </si>
  <si>
    <t>ANGELINA ROSA GIOVANNETTI CALLOU</t>
  </si>
  <si>
    <t>FALT A TODO O PROCESSO PAGAMENTO LIBERADO PELA MICHLE</t>
  </si>
  <si>
    <t>NF 8.276</t>
  </si>
  <si>
    <t>referente ao pagamento de rpa</t>
  </si>
  <si>
    <t>05/05/2021</t>
  </si>
  <si>
    <t>NF 63.818</t>
  </si>
  <si>
    <t>Transferência de Entrada</t>
  </si>
  <si>
    <t>NF 238635</t>
  </si>
  <si>
    <t>WHITE MARTINS GASES INDUSTRIAIS DO NORDESTE LTDA</t>
  </si>
  <si>
    <t>22/04/2021</t>
  </si>
  <si>
    <t>18/05/2021</t>
  </si>
  <si>
    <t>NF 238830</t>
  </si>
  <si>
    <t xml:space="preserve">CICERO ABILIO </t>
  </si>
  <si>
    <t xml:space="preserve">MARIA DAS GRAÇAS SILVA </t>
  </si>
  <si>
    <t>NF 17114</t>
  </si>
  <si>
    <t>FALTA TODO O PROCESSO PAGAMENTO LIBERADO PELA MICHELE</t>
  </si>
  <si>
    <t>NF 17107</t>
  </si>
  <si>
    <t>Tar DOC/TED Eletrônico - Cobrança referente 22/04/2021</t>
  </si>
  <si>
    <t>Comp: 03/2021</t>
  </si>
  <si>
    <t>cagece</t>
  </si>
  <si>
    <t>EM NOME DE ACENI</t>
  </si>
  <si>
    <t>NF 135424</t>
  </si>
  <si>
    <t>FALTA TODO O PROCESSO</t>
  </si>
  <si>
    <t>30/04/2021</t>
  </si>
  <si>
    <t>NF 136826</t>
  </si>
  <si>
    <t>NF 136816</t>
  </si>
  <si>
    <t>NF 135427</t>
  </si>
  <si>
    <t>NF 398012</t>
  </si>
  <si>
    <t>ART MÉDICA COM E REP E PROD HOSP</t>
  </si>
  <si>
    <t xml:space="preserve">FALTA TODO PROCESSO </t>
  </si>
  <si>
    <t>25/04/2021</t>
  </si>
  <si>
    <t>NF 398352</t>
  </si>
  <si>
    <t>29/04/2021</t>
  </si>
  <si>
    <t>NF 398884</t>
  </si>
  <si>
    <t>NF 63.153</t>
  </si>
  <si>
    <t>NF 3196</t>
  </si>
  <si>
    <t>NF 6597</t>
  </si>
  <si>
    <t xml:space="preserve">OMNIELMASTER HEMOMED REPRESENTAÇAO </t>
  </si>
  <si>
    <t>FALTA TODO PROCESSO</t>
  </si>
  <si>
    <t>NF 45566</t>
  </si>
  <si>
    <t>NF 45567</t>
  </si>
  <si>
    <t>NF 45589</t>
  </si>
  <si>
    <t>NF 2026</t>
  </si>
  <si>
    <t>FALTA PROCESSO</t>
  </si>
  <si>
    <t>28/04/2021</t>
  </si>
  <si>
    <t>NF 94982</t>
  </si>
  <si>
    <t>SISPACK MEDICAL LTDA</t>
  </si>
  <si>
    <t>NF 136798</t>
  </si>
  <si>
    <t>NF 382</t>
  </si>
  <si>
    <t>10/05/2021</t>
  </si>
  <si>
    <t>NF 63920</t>
  </si>
  <si>
    <t>NF 63921</t>
  </si>
  <si>
    <t>Tar DOC/TED Eletrônico - Cobrança referente 23/04/2021</t>
  </si>
  <si>
    <t>Dev. FGTS Março</t>
  </si>
  <si>
    <t>N° Docto 2120627602</t>
  </si>
  <si>
    <t xml:space="preserve">SOMPO SEGUROS S.A. </t>
  </si>
  <si>
    <t>AGUARDANDO NF</t>
  </si>
  <si>
    <t>NF 42650</t>
  </si>
  <si>
    <t>KAIROZ COMERCIO E REPRESENTACAO LTDA</t>
  </si>
  <si>
    <t>NF 4556</t>
  </si>
  <si>
    <t>Cartório</t>
  </si>
  <si>
    <t>Protesto Ref NF 135424</t>
  </si>
  <si>
    <t>CARTÓRIO LUIZ SOUTO NETO</t>
  </si>
  <si>
    <t>Protesto Ref NF 135427</t>
  </si>
  <si>
    <t>23/05/2021</t>
  </si>
  <si>
    <t>NF 186.861</t>
  </si>
  <si>
    <t>PANORAMA COMERCIO DE PRODUTOS MEDICOS E FARMACEUTI</t>
  </si>
  <si>
    <t>Recarga de Extintor</t>
  </si>
  <si>
    <t>NFS 11629</t>
  </si>
  <si>
    <t>T. LEITE VIANA ME - EXTIMAC</t>
  </si>
  <si>
    <t>Tar DOC/TED Eletrônico - Cobrança referente 29/04/2021</t>
  </si>
  <si>
    <t>NF 479796</t>
  </si>
  <si>
    <t xml:space="preserve">BRISANET SERVIÇOS DE TELECOMUNICAÇÃO LTDA </t>
  </si>
  <si>
    <t>NF 42717</t>
  </si>
  <si>
    <t>NF 9.642</t>
  </si>
  <si>
    <t xml:space="preserve">JOSE ANACLETO SOBRINHO </t>
  </si>
  <si>
    <t>CONTA SEDE BB</t>
  </si>
  <si>
    <t>02.713.654/0001-98</t>
  </si>
  <si>
    <t xml:space="preserve">J LAERCIO SOUZA DE VASCONCELOS </t>
  </si>
  <si>
    <t>EXAME MÉDICO OCUPACIONAL</t>
  </si>
  <si>
    <t>fatura 03/2021</t>
  </si>
  <si>
    <t>SIGMA SST - SEGURANCA E SAUDE NO TRABALHO LTDA</t>
  </si>
  <si>
    <t>20287856000105</t>
  </si>
  <si>
    <t>NF 63.292</t>
  </si>
  <si>
    <t>ANA BRUNA MACEDO MATOS</t>
  </si>
  <si>
    <t xml:space="preserve">ANDREZA BATISTA DA SILVA </t>
  </si>
  <si>
    <t>MARIA GABRIELA OLIVEIRA LOIOLA</t>
  </si>
  <si>
    <t>NF 9.674</t>
  </si>
  <si>
    <t>HOSPITAL SÃO LUCAS</t>
  </si>
  <si>
    <t>11.999.449/0001-21</t>
  </si>
  <si>
    <t>005.914.073-96</t>
  </si>
  <si>
    <t xml:space="preserve">052.674.443-08 </t>
  </si>
  <si>
    <t xml:space="preserve">087.218.523-08 </t>
  </si>
  <si>
    <t>201.607.392-54</t>
  </si>
  <si>
    <t>043.543.343-13</t>
  </si>
  <si>
    <t>63.478.895/0001-94</t>
  </si>
  <si>
    <t>20.287.856/0001-05</t>
  </si>
  <si>
    <t>Estorno</t>
  </si>
  <si>
    <t>23.750.626/0001-10</t>
  </si>
  <si>
    <t>04.601.397/0001-28</t>
  </si>
  <si>
    <t>15.713.532/0001-43</t>
  </si>
  <si>
    <t>13.612.457/0001-07</t>
  </si>
  <si>
    <t>11.483.125/0001-36</t>
  </si>
  <si>
    <t>01.476.404/0001-19</t>
  </si>
  <si>
    <t>00.927.795/0001-88</t>
  </si>
  <si>
    <t>60.619.202/0034-06</t>
  </si>
  <si>
    <t>24.380.578/0032-85</t>
  </si>
  <si>
    <t>34.333.144/0001-81</t>
  </si>
  <si>
    <t>eveline</t>
  </si>
  <si>
    <t>37.581.583/0001-00</t>
  </si>
  <si>
    <t>22.740.106/0001-64</t>
  </si>
  <si>
    <t>42.183.442/0022-95</t>
  </si>
  <si>
    <t>41.389.750/0001-84</t>
  </si>
  <si>
    <t>41.389.750/0001-85</t>
  </si>
  <si>
    <t>32.520.763/0001-50</t>
  </si>
  <si>
    <t>17.549.022/0001-08</t>
  </si>
  <si>
    <t>27.313.838/0001-91</t>
  </si>
  <si>
    <t>04.288.424/0001-54</t>
  </si>
  <si>
    <t>01.722.296/0001-17</t>
  </si>
  <si>
    <t>05.199.870/0001-55</t>
  </si>
  <si>
    <t>02.626.340/0001-58</t>
  </si>
  <si>
    <t>27.589.757/0001-19</t>
  </si>
  <si>
    <t>54.565.478/0001-98</t>
  </si>
  <si>
    <t>05.578.020/0001-68</t>
  </si>
  <si>
    <t>00.463.305/0001-30</t>
  </si>
  <si>
    <t>09.210.219/0001-90</t>
  </si>
  <si>
    <t>DENTAL CAJAZEIRA</t>
  </si>
  <si>
    <t>61.383.493/0001-80</t>
  </si>
  <si>
    <t>08.427.593/0001-89</t>
  </si>
  <si>
    <t>13.273.901/0001-07</t>
  </si>
  <si>
    <t>848.298.773-91</t>
  </si>
  <si>
    <t xml:space="preserve">                                                     DESPESAS REALIZADAS</t>
  </si>
  <si>
    <t>Conta Azul</t>
  </si>
  <si>
    <t>PESSOAL</t>
  </si>
  <si>
    <t>SALÁRIO</t>
  </si>
  <si>
    <t>01.05</t>
  </si>
  <si>
    <t>ENCARGOS</t>
  </si>
  <si>
    <t>01.06</t>
  </si>
  <si>
    <t>PROVISIONAMENTO (13º E ENCARGOS)</t>
  </si>
  <si>
    <t>01.07</t>
  </si>
  <si>
    <t>PROVISIONAMENTO (RESCISÕES)</t>
  </si>
  <si>
    <t>01.08</t>
  </si>
  <si>
    <t>01.09</t>
  </si>
  <si>
    <t>OUTRAS (A ESPECIFICAR)</t>
  </si>
  <si>
    <t>TOTAL (A)</t>
  </si>
  <si>
    <t>MATERIAIS E MEDICAMENTOS</t>
  </si>
  <si>
    <t>MATERIAIS DE CONSUMO</t>
  </si>
  <si>
    <t>TOTAL (B)</t>
  </si>
  <si>
    <t>ÁREA DE APOIO</t>
  </si>
  <si>
    <t>ALIMENTAÇÃO</t>
  </si>
  <si>
    <t>COLETA DE RESÍDUOS HOSPITALARES</t>
  </si>
  <si>
    <t>EXAMES LABORATORIAIS E DE IMAGEM</t>
  </si>
  <si>
    <t>LAVANDERIA</t>
  </si>
  <si>
    <t>MANUTENÇÃO PREDIAL</t>
  </si>
  <si>
    <t>MANUTENÇÃO PREVENTIVA E CORRETIVA (ENGENHARIACLÍNICA)</t>
  </si>
  <si>
    <t>SEGURANÇA PATRIMONIAL/VIGILÂNCIA</t>
  </si>
  <si>
    <t>03.11</t>
  </si>
  <si>
    <t>TELEFONE</t>
  </si>
  <si>
    <t>03.12</t>
  </si>
  <si>
    <t>GÁS NATURAL</t>
  </si>
  <si>
    <t>03.14</t>
  </si>
  <si>
    <t>UNIFORMES</t>
  </si>
  <si>
    <t>TOTAL (C)</t>
  </si>
  <si>
    <t>GERENCIAIS E ADMINISTRATIVAS</t>
  </si>
  <si>
    <t xml:space="preserve">ASSESSORIA JURÍDICA </t>
  </si>
  <si>
    <t>AUDITORIAS CONTÁBEIS, FISCAIS E FINANCEIRAS</t>
  </si>
  <si>
    <t>CONTABILIDADE</t>
  </si>
  <si>
    <t>EDUCAÇÃO CONTINUADA</t>
  </si>
  <si>
    <t>MATERIAL DE ESCRITÓRIO</t>
  </si>
  <si>
    <t>TECNOLOGIA DA INFORMAÇÃO</t>
  </si>
  <si>
    <t>04.07</t>
  </si>
  <si>
    <t>TOTAL (D)</t>
  </si>
  <si>
    <t>TOTAIS (A + B + C +D)</t>
  </si>
  <si>
    <t>Atividade Lote I: 0601.10.302.0018.2.032 - Gerenciamento e Manutenção das Unidades de Pronto Atendimento - UPA</t>
  </si>
  <si>
    <t>Elemento de Despesas:3.3.90.39.00- Outros Serviços Terceiros - Pessoa Jurídica</t>
  </si>
  <si>
    <t xml:space="preserve">Fonte de Recurso:FNS/SUS/Próprios             </t>
  </si>
  <si>
    <t>346.529.653-20</t>
  </si>
  <si>
    <t>016.980.773-86</t>
  </si>
  <si>
    <t>047.633.313-02</t>
  </si>
  <si>
    <t>027.014.743-88</t>
  </si>
  <si>
    <t>043.291.543-58</t>
  </si>
  <si>
    <t>062.803.323-06</t>
  </si>
  <si>
    <t> 07.040.108/0001-57</t>
  </si>
  <si>
    <t>07.954.480/0003-30</t>
  </si>
  <si>
    <t>07.047.251/0001-71</t>
  </si>
  <si>
    <t>Valéria Soares</t>
  </si>
  <si>
    <t>078.098.123-51</t>
  </si>
  <si>
    <t>Seguro de Imóvel</t>
  </si>
  <si>
    <t>transferência</t>
  </si>
  <si>
    <t>GRF</t>
  </si>
  <si>
    <t>Transferência</t>
  </si>
  <si>
    <t>GPS</t>
  </si>
  <si>
    <t>DARF</t>
  </si>
  <si>
    <t>821.051.200.335.69</t>
  </si>
  <si>
    <t>821.051.200.335.70</t>
  </si>
  <si>
    <t>821.051.200.335.71</t>
  </si>
  <si>
    <t>821.051.200.335.72</t>
  </si>
  <si>
    <t>FRANCISCO ISRAEL DANTAS PAGEU</t>
  </si>
  <si>
    <t>LEONARDO DA SILVA VENTURA</t>
  </si>
  <si>
    <t>BOLETO BANCÁRIO</t>
  </si>
  <si>
    <t>GRRF</t>
  </si>
  <si>
    <t>HSL - CONTA POUPANÇA (51.507-8 )</t>
  </si>
  <si>
    <t>03.19</t>
  </si>
  <si>
    <t>03.20</t>
  </si>
  <si>
    <t>03.21</t>
  </si>
  <si>
    <t>03.22</t>
  </si>
  <si>
    <t>03.23</t>
  </si>
  <si>
    <t>03.24</t>
  </si>
  <si>
    <t>03.25</t>
  </si>
  <si>
    <t>03.26</t>
  </si>
  <si>
    <t>03.27</t>
  </si>
  <si>
    <t>03.28</t>
  </si>
  <si>
    <t>03.29</t>
  </si>
  <si>
    <t>03.30</t>
  </si>
  <si>
    <t>03.31</t>
  </si>
  <si>
    <t>03.32</t>
  </si>
  <si>
    <t>03.33</t>
  </si>
  <si>
    <t>03.34</t>
  </si>
  <si>
    <t>03.35</t>
  </si>
  <si>
    <t>03.36</t>
  </si>
  <si>
    <t>04.09</t>
  </si>
  <si>
    <t>04.10</t>
  </si>
  <si>
    <t>04.11</t>
  </si>
  <si>
    <t>04.12</t>
  </si>
  <si>
    <t>04.13</t>
  </si>
  <si>
    <t>04.14</t>
  </si>
  <si>
    <t>04.15</t>
  </si>
  <si>
    <t>04.16</t>
  </si>
  <si>
    <t>LOCAÇÃO EQUIPAMENTOS DE INFORMÁTICA</t>
  </si>
  <si>
    <t>ÁGUA/ESGOTO</t>
  </si>
  <si>
    <t>ISS</t>
  </si>
  <si>
    <t>PIS/COFINS/CSLL</t>
  </si>
  <si>
    <t>INSS</t>
  </si>
  <si>
    <t>IR</t>
  </si>
  <si>
    <t>TRANSPORTE AVANÇADO - AMBULÂNCIA</t>
  </si>
  <si>
    <t>DEVOLUÇÕES</t>
  </si>
  <si>
    <t>Manutenção de Equipamentos Em Geral</t>
  </si>
  <si>
    <t>Locação de Equipamentos em Geral</t>
  </si>
  <si>
    <t>SECRETARIA DA RECEITA FEDERAL DO BRASIL</t>
  </si>
  <si>
    <t>00.394.460/0058-87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</si>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</sst>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0000000000"/>
    <numFmt numFmtId="166" formatCode="&quot;&quot;00&quot;.&quot;000&quot;.&quot;000&quot;/&quot;0000\-00"/>
    <numFmt numFmtId="167" formatCode="[$-416]mmmm/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2"/>
      <color rgb="FF222222"/>
      <name val="Arial"/>
      <family val="2"/>
    </font>
    <font>
      <sz val="8"/>
      <name val="Calibri"/>
      <family val="2"/>
      <scheme val="minor"/>
    </font>
    <font>
      <sz val="10"/>
      <color rgb="FF40404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12"/>
      <color rgb="FF202124"/>
      <name val="Arial"/>
      <family val="2"/>
    </font>
    <font>
      <sz val="10"/>
      <color indexed="17"/>
      <name val="Arial"/>
    </font>
    <font>
      <sz val="10"/>
      <color indexed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44" fontId="10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/>
    <xf numFmtId="0" fontId="0" fillId="4" borderId="0" xfId="0" applyFill="1"/>
    <xf numFmtId="166" fontId="0" fillId="0" borderId="0" xfId="0" applyNumberFormat="1"/>
    <xf numFmtId="164" fontId="10" fillId="2" borderId="1" xfId="0" applyNumberFormat="1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/>
    <xf numFmtId="4" fontId="12" fillId="0" borderId="0" xfId="0" applyNumberFormat="1" applyFont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3" fontId="0" fillId="0" borderId="0" xfId="0" applyNumberFormat="1"/>
    <xf numFmtId="0" fontId="0" fillId="0" borderId="0" xfId="0" applyFill="1"/>
    <xf numFmtId="0" fontId="0" fillId="0" borderId="0" xfId="0"/>
    <xf numFmtId="0" fontId="9" fillId="2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20" fillId="0" borderId="1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right" vertical="center"/>
    </xf>
    <xf numFmtId="0" fontId="20" fillId="7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0" fillId="8" borderId="1" xfId="0" applyFont="1" applyFill="1" applyBorder="1" applyAlignment="1">
      <alignment horizontal="right" vertical="center"/>
    </xf>
    <xf numFmtId="0" fontId="20" fillId="8" borderId="1" xfId="0" applyFont="1" applyFill="1" applyBorder="1" applyAlignment="1">
      <alignment vertical="center"/>
    </xf>
    <xf numFmtId="0" fontId="22" fillId="0" borderId="0" xfId="0" applyFont="1"/>
    <xf numFmtId="0" fontId="0" fillId="0" borderId="1" xfId="0" applyBorder="1"/>
    <xf numFmtId="14" fontId="0" fillId="0" borderId="0" xfId="0" applyNumberFormat="1" applyAlignment="1">
      <alignment horizontal="left"/>
    </xf>
    <xf numFmtId="4" fontId="23" fillId="0" borderId="0" xfId="0" applyNumberFormat="1" applyFont="1"/>
    <xf numFmtId="4" fontId="24" fillId="0" borderId="0" xfId="0" applyNumberFormat="1" applyFont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18" fillId="0" borderId="1" xfId="0" applyFont="1" applyBorder="1"/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vertical="center"/>
      <protection locked="0"/>
    </xf>
    <xf numFmtId="0" fontId="19" fillId="6" borderId="0" xfId="0" applyFont="1" applyFill="1" applyAlignment="1" applyProtection="1">
      <alignment vertical="center"/>
      <protection locked="0"/>
    </xf>
    <xf numFmtId="167" fontId="19" fillId="6" borderId="5" xfId="0" applyNumberFormat="1" applyFont="1" applyFill="1" applyBorder="1" applyAlignment="1">
      <alignment horizontal="center" vertical="center"/>
    </xf>
    <xf numFmtId="167" fontId="19" fillId="6" borderId="6" xfId="0" applyNumberFormat="1" applyFont="1" applyFill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10" fillId="0" borderId="0" xfId="0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</cellXfs>
  <cellStyles count="5">
    <cellStyle name="Normal" xfId="0" builtinId="0"/>
    <cellStyle name="Normal 2" xfId="2"/>
    <cellStyle name="Vírgula" xfId="1" builtinId="3"/>
    <cellStyle name="Vírgula 2" xfId="4"/>
    <cellStyle name="Vírgul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0</xdr:rowOff>
    </xdr:from>
    <xdr:to>
      <xdr:col>2</xdr:col>
      <xdr:colOff>431800</xdr:colOff>
      <xdr:row>2</xdr:row>
      <xdr:rowOff>139700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01600" y="0"/>
          <a:ext cx="18161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201930</xdr:colOff>
      <xdr:row>0</xdr:row>
      <xdr:rowOff>106680</xdr:rowOff>
    </xdr:from>
    <xdr:to>
      <xdr:col>2</xdr:col>
      <xdr:colOff>628650</xdr:colOff>
      <xdr:row>2</xdr:row>
      <xdr:rowOff>107853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44E8B2-9BD2-4A03-9660-0DD6FF12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" t="29176" r="72917"/>
        <a:stretch>
          <a:fillRect/>
        </a:stretch>
      </xdr:blipFill>
      <xdr:spPr bwMode="auto">
        <a:xfrm>
          <a:off x="2038350" y="106680"/>
          <a:ext cx="1264920" cy="366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69"/>
  <sheetViews>
    <sheetView tabSelected="1" topLeftCell="B1" zoomScale="60" zoomScaleNormal="60" workbookViewId="0">
      <selection activeCell="H245" sqref="H245"/>
    </sheetView>
  </sheetViews>
  <sheetFormatPr defaultColWidth="9.109375" defaultRowHeight="13.8" x14ac:dyDescent="0.3"/>
  <cols>
    <col min="1" max="1" width="9.109375" style="2" hidden="1" customWidth="1"/>
    <col min="2" max="2" width="21.6640625" style="2" customWidth="1"/>
    <col min="3" max="3" width="24.33203125" style="2" customWidth="1"/>
    <col min="4" max="4" width="20.44140625" style="2" bestFit="1" customWidth="1"/>
    <col min="5" max="5" width="19.109375" style="9" customWidth="1"/>
    <col min="6" max="6" width="15.88671875" style="9" customWidth="1"/>
    <col min="7" max="7" width="26.44140625" style="2" customWidth="1"/>
    <col min="8" max="8" width="39.44140625" style="17" customWidth="1"/>
    <col min="9" max="9" width="55" style="17" customWidth="1"/>
    <col min="10" max="10" width="16" style="17" hidden="1" customWidth="1"/>
    <col min="11" max="11" width="45.21875" style="17" customWidth="1"/>
    <col min="12" max="12" width="19.88671875" style="2" customWidth="1"/>
    <col min="13" max="13" width="23.44140625" style="2" bestFit="1" customWidth="1"/>
    <col min="14" max="14" width="22.33203125" style="9" customWidth="1"/>
    <col min="15" max="15" width="17.33203125" style="2" customWidth="1"/>
    <col min="16" max="16" width="25.33203125" style="2" customWidth="1"/>
    <col min="17" max="25" width="9.109375" style="2"/>
    <col min="26" max="26" width="8.88671875" style="2" customWidth="1"/>
    <col min="27" max="27" width="25.6640625" style="5" customWidth="1"/>
    <col min="28" max="16384" width="9.109375" style="2"/>
  </cols>
  <sheetData>
    <row r="1" spans="2:47" s="4" customFormat="1" x14ac:dyDescent="0.3">
      <c r="E1" s="10"/>
      <c r="F1" s="18"/>
      <c r="G1" s="21"/>
      <c r="H1" s="30"/>
      <c r="I1" s="34"/>
      <c r="J1" s="25"/>
      <c r="K1" s="25"/>
      <c r="L1" s="5" t="s">
        <v>32</v>
      </c>
      <c r="M1" s="6">
        <v>25252.38</v>
      </c>
      <c r="N1" s="10"/>
      <c r="AA1" s="5"/>
    </row>
    <row r="2" spans="2:47" s="4" customFormat="1" x14ac:dyDescent="0.3">
      <c r="E2" s="10"/>
      <c r="F2" s="18"/>
      <c r="G2" s="22"/>
      <c r="H2" s="31"/>
      <c r="I2" s="34"/>
      <c r="J2" s="25"/>
      <c r="K2" s="25"/>
      <c r="L2" s="5" t="s">
        <v>33</v>
      </c>
      <c r="M2" s="6">
        <v>137915.85</v>
      </c>
      <c r="N2" s="10"/>
      <c r="AA2" s="5"/>
    </row>
    <row r="3" spans="2:47" s="4" customFormat="1" x14ac:dyDescent="0.3">
      <c r="C3" s="19"/>
      <c r="D3" s="19"/>
      <c r="E3" s="19"/>
      <c r="F3" s="19"/>
      <c r="G3" s="19"/>
      <c r="H3" s="25"/>
      <c r="I3" s="25"/>
      <c r="J3" s="25"/>
      <c r="K3" s="25"/>
      <c r="L3" s="19"/>
      <c r="M3" s="23" t="s">
        <v>49</v>
      </c>
      <c r="N3" s="24">
        <v>0</v>
      </c>
      <c r="AA3" s="5"/>
    </row>
    <row r="4" spans="2:47" s="8" customFormat="1" ht="27.6" x14ac:dyDescent="0.3">
      <c r="B4" s="7" t="s">
        <v>40</v>
      </c>
      <c r="C4" s="7" t="s">
        <v>41</v>
      </c>
      <c r="D4" s="7" t="s">
        <v>42</v>
      </c>
      <c r="E4" s="7" t="s">
        <v>43</v>
      </c>
      <c r="F4" s="7" t="s">
        <v>44</v>
      </c>
      <c r="G4" s="7" t="s">
        <v>29</v>
      </c>
      <c r="H4" s="7" t="s">
        <v>10</v>
      </c>
      <c r="I4" s="7" t="s">
        <v>45</v>
      </c>
      <c r="J4" s="7" t="s">
        <v>38</v>
      </c>
      <c r="K4" s="7" t="s">
        <v>46</v>
      </c>
      <c r="L4" s="7" t="s">
        <v>47</v>
      </c>
      <c r="M4" s="7" t="s">
        <v>48</v>
      </c>
      <c r="N4" s="7" t="s">
        <v>34</v>
      </c>
      <c r="O4" s="7" t="s">
        <v>3</v>
      </c>
      <c r="P4" s="7" t="s">
        <v>0</v>
      </c>
      <c r="AA4" s="45"/>
    </row>
    <row r="5" spans="2:47" s="79" customFormat="1" x14ac:dyDescent="0.3">
      <c r="B5" s="80" t="s">
        <v>50</v>
      </c>
      <c r="C5" s="81" t="s">
        <v>1157</v>
      </c>
      <c r="D5" s="46">
        <v>40801</v>
      </c>
      <c r="E5" s="81" t="str">
        <f>CAZUL!B2</f>
        <v>01/03/2021</v>
      </c>
      <c r="F5" s="20" t="str">
        <f>CAZUL!N2</f>
        <v>08/04/2021</v>
      </c>
      <c r="G5" s="82" t="str">
        <f>DESPESAS!D$2</f>
        <v>HOSPITAL SÃO LUCAS</v>
      </c>
      <c r="H5" s="32" t="str">
        <f>VLOOKUP(I5,FORNECEDOR!$A$1:$B$897,2,FALSE)</f>
        <v>828.557.653-15</v>
      </c>
      <c r="I5" s="35" t="str">
        <f>CAZUL!E2</f>
        <v>ADRIANA BEZERRA LEITE PEREIRA SILVA</v>
      </c>
      <c r="J5" s="16" t="str">
        <f>VLOOKUP(AA5,DESPESAS!A$1:D$2028,2,FALSE)</f>
        <v>01.01</v>
      </c>
      <c r="K5" s="16" t="str">
        <f>VLOOKUP(AA5,DESPESAS!A$1:D$2028,3,FALSE)</f>
        <v>SALÁRIO</v>
      </c>
      <c r="L5" s="12">
        <f>CAZUL!F2</f>
        <v>0</v>
      </c>
      <c r="M5" s="83">
        <f>CAZUL!G2</f>
        <v>2449.31</v>
      </c>
      <c r="N5" s="12">
        <f>CAZUL!H2</f>
        <v>0</v>
      </c>
      <c r="O5" s="81" t="str">
        <f>DESPESAS!E$2</f>
        <v>BANCO DO BRASIL</v>
      </c>
      <c r="P5" s="82"/>
      <c r="AA5" s="33" t="str">
        <f>CAZUL!C2</f>
        <v>Salários</v>
      </c>
    </row>
    <row r="6" spans="2:47" s="13" customFormat="1" ht="12.75" customHeight="1" x14ac:dyDescent="0.3">
      <c r="B6" s="80" t="s">
        <v>50</v>
      </c>
      <c r="C6" s="81"/>
      <c r="D6" s="46">
        <v>40802</v>
      </c>
      <c r="E6" s="84">
        <f>CAZUL!B3</f>
        <v>44256</v>
      </c>
      <c r="F6" s="20" t="str">
        <f>CAZUL!N3</f>
        <v>08/04/2021</v>
      </c>
      <c r="G6" s="82" t="str">
        <f>DESPESAS!D$2</f>
        <v>HOSPITAL SÃO LUCAS</v>
      </c>
      <c r="H6" s="32" t="str">
        <f>VLOOKUP(I6,FORNECEDOR!$A$1:$B$897,2,FALSE)</f>
        <v>307.612.553-20</v>
      </c>
      <c r="I6" s="35" t="str">
        <f>CAZUL!E3</f>
        <v>CELIA GARCIA DE ANDRADE</v>
      </c>
      <c r="J6" s="16" t="str">
        <f>VLOOKUP(AA6,DESPESAS!A$1:D$2028,2,FALSE)</f>
        <v>01.01</v>
      </c>
      <c r="K6" s="16" t="str">
        <f>VLOOKUP(AA6,DESPESAS!A$1:D$2028,3,FALSE)</f>
        <v>SALÁRIO</v>
      </c>
      <c r="L6" s="12">
        <f>CAZUL!F3</f>
        <v>0</v>
      </c>
      <c r="M6" s="83">
        <f>CAZUL!G3</f>
        <v>1893.13</v>
      </c>
      <c r="N6" s="12">
        <f>CAZUL!H3</f>
        <v>0</v>
      </c>
      <c r="O6" s="81" t="str">
        <f>DESPESAS!E$2</f>
        <v>BANCO DO BRASIL</v>
      </c>
      <c r="P6" s="82"/>
      <c r="AA6" s="33" t="str">
        <f>CAZUL!C3</f>
        <v>Salários</v>
      </c>
    </row>
    <row r="7" spans="2:47" s="14" customFormat="1" x14ac:dyDescent="0.3">
      <c r="B7" s="80" t="s">
        <v>50</v>
      </c>
      <c r="C7" s="81" t="s">
        <v>1157</v>
      </c>
      <c r="D7" s="46">
        <v>40803</v>
      </c>
      <c r="E7" s="81" t="str">
        <f>CAZUL!B4</f>
        <v>01/03/2021</v>
      </c>
      <c r="F7" s="20" t="str">
        <f>CAZUL!N4</f>
        <v>08/04/2021</v>
      </c>
      <c r="G7" s="82" t="str">
        <f>DESPESAS!D$2</f>
        <v>HOSPITAL SÃO LUCAS</v>
      </c>
      <c r="H7" s="32" t="str">
        <f>VLOOKUP(I7,FORNECEDOR!$A$1:$B$897,2,FALSE)</f>
        <v>848.298.773-91</v>
      </c>
      <c r="I7" s="35" t="str">
        <f>CAZUL!E4</f>
        <v>ERIKA JANE TAVARES DE ARAUJO</v>
      </c>
      <c r="J7" s="16" t="str">
        <f>VLOOKUP(AA7,DESPESAS!A$1:D$2028,2,FALSE)</f>
        <v>01.01</v>
      </c>
      <c r="K7" s="16" t="str">
        <f>VLOOKUP(AA7,DESPESAS!A$1:D$2028,3,FALSE)</f>
        <v>SALÁRIO</v>
      </c>
      <c r="L7" s="12">
        <f>CAZUL!F4</f>
        <v>0</v>
      </c>
      <c r="M7" s="83">
        <f>CAZUL!G4</f>
        <v>2658.04</v>
      </c>
      <c r="N7" s="12">
        <f>CAZUL!H4</f>
        <v>0</v>
      </c>
      <c r="O7" s="81" t="str">
        <f>DESPESAS!E$2</f>
        <v>BANCO DO BRASIL</v>
      </c>
      <c r="P7" s="82"/>
      <c r="Q7" s="15"/>
      <c r="R7" s="15"/>
      <c r="S7" s="15"/>
      <c r="T7" s="15"/>
      <c r="U7" s="15"/>
      <c r="V7" s="15"/>
      <c r="W7" s="15"/>
      <c r="X7" s="15"/>
      <c r="Y7" s="15"/>
      <c r="Z7" s="15"/>
      <c r="AA7" s="33" t="str">
        <f>CAZUL!C4</f>
        <v>Salários</v>
      </c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2:47" s="15" customFormat="1" ht="11.25" customHeight="1" x14ac:dyDescent="0.3">
      <c r="B8" s="80" t="s">
        <v>50</v>
      </c>
      <c r="C8" s="81" t="s">
        <v>1157</v>
      </c>
      <c r="D8" s="46">
        <v>40804</v>
      </c>
      <c r="E8" s="81" t="str">
        <f>CAZUL!B5</f>
        <v>01/03/2021</v>
      </c>
      <c r="F8" s="20" t="str">
        <f>CAZUL!N5</f>
        <v>08/04/2021</v>
      </c>
      <c r="G8" s="82" t="str">
        <f>DESPESAS!D$2</f>
        <v>HOSPITAL SÃO LUCAS</v>
      </c>
      <c r="H8" s="32" t="str">
        <f>VLOOKUP(I8,FORNECEDOR!$A$1:$B$897,2,FALSE)</f>
        <v>042.302.493-06</v>
      </c>
      <c r="I8" s="35" t="str">
        <f>CAZUL!E5</f>
        <v>FRANCISCA BARBOSA FORMIGA SILVA</v>
      </c>
      <c r="J8" s="16" t="str">
        <f>VLOOKUP(AA8,DESPESAS!A$1:D$2028,2,FALSE)</f>
        <v>01.01</v>
      </c>
      <c r="K8" s="16" t="str">
        <f>VLOOKUP(AA8,DESPESAS!A$1:D$2028,3,FALSE)</f>
        <v>SALÁRIO</v>
      </c>
      <c r="L8" s="12">
        <f>CAZUL!F5</f>
        <v>0</v>
      </c>
      <c r="M8" s="83">
        <f>CAZUL!G5</f>
        <v>1328.72</v>
      </c>
      <c r="N8" s="12">
        <f>CAZUL!H5</f>
        <v>0</v>
      </c>
      <c r="O8" s="81" t="str">
        <f>DESPESAS!E$2</f>
        <v>BANCO DO BRASIL</v>
      </c>
      <c r="P8" s="82"/>
      <c r="AA8" s="33" t="str">
        <f>CAZUL!C5</f>
        <v>Salários</v>
      </c>
    </row>
    <row r="9" spans="2:47" s="13" customFormat="1" ht="12.75" customHeight="1" x14ac:dyDescent="0.3">
      <c r="B9" s="80" t="s">
        <v>50</v>
      </c>
      <c r="C9" s="81" t="s">
        <v>1157</v>
      </c>
      <c r="D9" s="46">
        <v>40805</v>
      </c>
      <c r="E9" s="81" t="str">
        <f>CAZUL!B6</f>
        <v>01/03/2021</v>
      </c>
      <c r="F9" s="20" t="str">
        <f>CAZUL!N6</f>
        <v>08/04/2021</v>
      </c>
      <c r="G9" s="82" t="str">
        <f>DESPESAS!D$2</f>
        <v>HOSPITAL SÃO LUCAS</v>
      </c>
      <c r="H9" s="32" t="str">
        <f>VLOOKUP(I9,FORNECEDOR!$A$1:$B$897,2,FALSE)</f>
        <v>346.529.653-20</v>
      </c>
      <c r="I9" s="35" t="str">
        <f>CAZUL!E6</f>
        <v>JOSEFA EVANGELISTA DE ARAUJO</v>
      </c>
      <c r="J9" s="16" t="str">
        <f>VLOOKUP(AA9,DESPESAS!A$1:D$2028,2,FALSE)</f>
        <v>01.01</v>
      </c>
      <c r="K9" s="16" t="str">
        <f>VLOOKUP(AA9,DESPESAS!A$1:D$2028,3,FALSE)</f>
        <v>SALÁRIO</v>
      </c>
      <c r="L9" s="12">
        <f>CAZUL!F6</f>
        <v>0</v>
      </c>
      <c r="M9" s="83">
        <f>CAZUL!G6</f>
        <v>1429.16</v>
      </c>
      <c r="N9" s="12">
        <f>CAZUL!H6</f>
        <v>0</v>
      </c>
      <c r="O9" s="81" t="str">
        <f>DESPESAS!E$2</f>
        <v>BANCO DO BRASIL</v>
      </c>
      <c r="P9" s="82"/>
      <c r="AA9" s="33" t="str">
        <f>CAZUL!C6</f>
        <v>Salários</v>
      </c>
    </row>
    <row r="10" spans="2:47" s="13" customFormat="1" ht="12.75" customHeight="1" x14ac:dyDescent="0.3">
      <c r="B10" s="80" t="s">
        <v>50</v>
      </c>
      <c r="C10" s="81" t="s">
        <v>1157</v>
      </c>
      <c r="D10" s="46">
        <v>8471</v>
      </c>
      <c r="E10" s="81" t="str">
        <f>CAZUL!B7</f>
        <v>01/03/2021</v>
      </c>
      <c r="F10" s="20" t="str">
        <f>CAZUL!N7</f>
        <v>08/04/2021</v>
      </c>
      <c r="G10" s="82" t="str">
        <f>DESPESAS!D$2</f>
        <v>HOSPITAL SÃO LUCAS</v>
      </c>
      <c r="H10" s="32" t="str">
        <f>VLOOKUP(I10,FORNECEDOR!$A$1:$B$897,2,FALSE)</f>
        <v>12.955.134/0001-45</v>
      </c>
      <c r="I10" s="35" t="str">
        <f>CAZUL!E7</f>
        <v>Instituto Diva Alves do Brasil</v>
      </c>
      <c r="J10" s="16" t="str">
        <f>VLOOKUP(AA10,DESPESAS!A$1:D$2028,2,FALSE)</f>
        <v>01.01</v>
      </c>
      <c r="K10" s="16" t="str">
        <f>VLOOKUP(AA10,DESPESAS!A$1:D$2028,3,FALSE)</f>
        <v>SALÁRIO</v>
      </c>
      <c r="L10" s="12">
        <f>CAZUL!F7</f>
        <v>0</v>
      </c>
      <c r="M10" s="83">
        <f>CAZUL!G7</f>
        <v>265944.03999999998</v>
      </c>
      <c r="N10" s="12">
        <f>CAZUL!H7</f>
        <v>-275702.39999999997</v>
      </c>
      <c r="O10" s="81" t="str">
        <f>DESPESAS!E$2</f>
        <v>BANCO DO BRASIL</v>
      </c>
      <c r="P10" s="82"/>
      <c r="AA10" s="33" t="str">
        <f>CAZUL!C7</f>
        <v>Salários</v>
      </c>
    </row>
    <row r="11" spans="2:47" s="13" customFormat="1" ht="12.75" customHeight="1" x14ac:dyDescent="0.3">
      <c r="B11" s="80" t="s">
        <v>50</v>
      </c>
      <c r="C11" s="81"/>
      <c r="D11" s="46">
        <v>890981100045398</v>
      </c>
      <c r="E11" s="81" t="str">
        <f>CAZUL!B8</f>
        <v>08/04/2021</v>
      </c>
      <c r="F11" s="20" t="str">
        <f>CAZUL!N8</f>
        <v>08/04/2021</v>
      </c>
      <c r="G11" s="82" t="str">
        <f>DESPESAS!D$2</f>
        <v>HOSPITAL SÃO LUCAS</v>
      </c>
      <c r="H11" s="32" t="str">
        <f>VLOOKUP(I11,FORNECEDOR!$A$1:$B$897,2,FALSE)</f>
        <v>00.000.000/1409-53</v>
      </c>
      <c r="I11" s="35" t="str">
        <f>CAZUL!E8</f>
        <v>BANCO DO BRASIL</v>
      </c>
      <c r="J11" s="16" t="str">
        <f>VLOOKUP(AA11,DESPESAS!A$1:D$2028,2,FALSE)</f>
        <v>03.32</v>
      </c>
      <c r="K11" s="16" t="str">
        <f>VLOOKUP(AA11,DESPESAS!A$1:D$2028,3,FALSE)</f>
        <v>Tarifas Bancárias</v>
      </c>
      <c r="L11" s="12">
        <f>CAZUL!F8</f>
        <v>0</v>
      </c>
      <c r="M11" s="83">
        <f>CAZUL!G8</f>
        <v>10.45</v>
      </c>
      <c r="N11" s="12">
        <f>CAZUL!H8</f>
        <v>0</v>
      </c>
      <c r="O11" s="81" t="str">
        <f>DESPESAS!E$2</f>
        <v>BANCO DO BRASIL</v>
      </c>
      <c r="P11" s="82"/>
      <c r="AA11" s="33" t="str">
        <f>CAZUL!C8</f>
        <v>Tarifas Bancárias</v>
      </c>
    </row>
    <row r="12" spans="2:47" s="13" customFormat="1" ht="12.75" customHeight="1" x14ac:dyDescent="0.3">
      <c r="B12" s="80" t="s">
        <v>50</v>
      </c>
      <c r="C12" s="81"/>
      <c r="D12" s="46">
        <v>890981100045399</v>
      </c>
      <c r="E12" s="81" t="str">
        <f>CAZUL!B9</f>
        <v>08/04/2021</v>
      </c>
      <c r="F12" s="20" t="str">
        <f>CAZUL!N9</f>
        <v>08/04/2021</v>
      </c>
      <c r="G12" s="82" t="str">
        <f>DESPESAS!D$2</f>
        <v>HOSPITAL SÃO LUCAS</v>
      </c>
      <c r="H12" s="32" t="str">
        <f>VLOOKUP(I12,FORNECEDOR!$A$1:$B$897,2,FALSE)</f>
        <v>00.000.000/1409-53</v>
      </c>
      <c r="I12" s="35" t="str">
        <f>CAZUL!E9</f>
        <v>BANCO DO BRASIL</v>
      </c>
      <c r="J12" s="16" t="str">
        <f>VLOOKUP(AA12,DESPESAS!A$1:D$2028,2,FALSE)</f>
        <v>03.32</v>
      </c>
      <c r="K12" s="16" t="str">
        <f>VLOOKUP(AA12,DESPESAS!A$1:D$2028,3,FALSE)</f>
        <v>Tarifas Bancárias</v>
      </c>
      <c r="L12" s="12">
        <f>CAZUL!F9</f>
        <v>0</v>
      </c>
      <c r="M12" s="83">
        <f>CAZUL!G9</f>
        <v>10.45</v>
      </c>
      <c r="N12" s="12">
        <f>CAZUL!H9</f>
        <v>0</v>
      </c>
      <c r="O12" s="81" t="str">
        <f>DESPESAS!E$2</f>
        <v>BANCO DO BRASIL</v>
      </c>
      <c r="P12" s="82"/>
      <c r="AA12" s="33" t="str">
        <f>CAZUL!C9</f>
        <v>Tarifas Bancárias</v>
      </c>
    </row>
    <row r="13" spans="2:47" s="13" customFormat="1" ht="12.75" customHeight="1" x14ac:dyDescent="0.3">
      <c r="B13" s="80" t="s">
        <v>50</v>
      </c>
      <c r="C13" s="81"/>
      <c r="D13" s="46">
        <v>550433000050785</v>
      </c>
      <c r="E13" s="81" t="str">
        <f>CAZUL!B10</f>
        <v>01/03/2021</v>
      </c>
      <c r="F13" s="20" t="str">
        <f>CAZUL!N10</f>
        <v>08/04/2021</v>
      </c>
      <c r="G13" s="82" t="str">
        <f>DESPESAS!D$2</f>
        <v>HOSPITAL SÃO LUCAS</v>
      </c>
      <c r="H13" s="32" t="str">
        <f>VLOOKUP(I13,FORNECEDOR!$A$1:$B$897,2,FALSE)</f>
        <v>07.954.480/0003-30</v>
      </c>
      <c r="I13" s="35" t="str">
        <f>CAZUL!E10</f>
        <v xml:space="preserve">Governo de Estado do Ceará </v>
      </c>
      <c r="J13" s="16" t="str">
        <f>VLOOKUP(AA13,DESPESAS!A$1:D$2028,2,FALSE)</f>
        <v>03.35</v>
      </c>
      <c r="K13" s="16" t="str">
        <f>VLOOKUP(AA13,DESPESAS!A$1:D$2028,3,FALSE)</f>
        <v>CONTRATO DE GESTÃO</v>
      </c>
      <c r="L13" s="12">
        <f>CAZUL!F10</f>
        <v>1016297.5</v>
      </c>
      <c r="M13" s="83">
        <f>CAZUL!G10</f>
        <v>0</v>
      </c>
      <c r="N13" s="12">
        <f>CAZUL!H10</f>
        <v>0</v>
      </c>
      <c r="O13" s="81" t="str">
        <f>DESPESAS!E$2</f>
        <v>BANCO DO BRASIL</v>
      </c>
      <c r="P13" s="82"/>
      <c r="AA13" s="33" t="str">
        <f>CAZUL!C10</f>
        <v>CONTRATO DE GESTÃO</v>
      </c>
    </row>
    <row r="14" spans="2:47" s="13" customFormat="1" ht="12.75" customHeight="1" x14ac:dyDescent="0.3">
      <c r="B14" s="80" t="s">
        <v>50</v>
      </c>
      <c r="C14" s="81"/>
      <c r="D14" s="46">
        <v>550433000056587</v>
      </c>
      <c r="E14" s="81" t="str">
        <f>CAZUL!B11</f>
        <v>01/03/2021</v>
      </c>
      <c r="F14" s="20" t="str">
        <f>CAZUL!N11</f>
        <v>08/04/2021</v>
      </c>
      <c r="G14" s="82" t="str">
        <f>DESPESAS!D$2</f>
        <v>HOSPITAL SÃO LUCAS</v>
      </c>
      <c r="H14" s="32" t="str">
        <f>VLOOKUP(I14,FORNECEDOR!$A$1:$B$897,2,FALSE)</f>
        <v>07.954.480/0003-30</v>
      </c>
      <c r="I14" s="35" t="str">
        <f>CAZUL!E11</f>
        <v xml:space="preserve">Governo de Estado do Ceará </v>
      </c>
      <c r="J14" s="16" t="str">
        <f>VLOOKUP(AA14,DESPESAS!A$1:D$2028,2,FALSE)</f>
        <v>03.35</v>
      </c>
      <c r="K14" s="16" t="str">
        <f>VLOOKUP(AA14,DESPESAS!A$1:D$2028,3,FALSE)</f>
        <v>CONTRATO DE GESTÃO</v>
      </c>
      <c r="L14" s="12">
        <f>CAZUL!F11</f>
        <v>175000</v>
      </c>
      <c r="M14" s="83">
        <f>CAZUL!G11</f>
        <v>0</v>
      </c>
      <c r="N14" s="12">
        <f>CAZUL!H11</f>
        <v>0</v>
      </c>
      <c r="O14" s="81" t="str">
        <f>DESPESAS!E$2</f>
        <v>BANCO DO BRASIL</v>
      </c>
      <c r="P14" s="82"/>
      <c r="AA14" s="33" t="str">
        <f>CAZUL!C11</f>
        <v>CONTRATO DE GESTÃO</v>
      </c>
    </row>
    <row r="15" spans="2:47" s="13" customFormat="1" ht="12.75" customHeight="1" x14ac:dyDescent="0.3">
      <c r="B15" s="80" t="s">
        <v>50</v>
      </c>
      <c r="C15" s="81"/>
      <c r="D15" s="46">
        <v>127753470</v>
      </c>
      <c r="E15" s="81" t="str">
        <f>CAZUL!B12</f>
        <v>01/03/2021</v>
      </c>
      <c r="F15" s="20" t="str">
        <f>CAZUL!N12</f>
        <v>08/04/2021</v>
      </c>
      <c r="G15" s="82" t="str">
        <f>DESPESAS!D$2</f>
        <v>HOSPITAL SÃO LUCAS</v>
      </c>
      <c r="H15" s="32" t="str">
        <f>VLOOKUP(I15,FORNECEDOR!$A$1:$B$897,2,FALSE)</f>
        <v>07.954.480/0003-30</v>
      </c>
      <c r="I15" s="35" t="str">
        <f>CAZUL!E12</f>
        <v xml:space="preserve">Governo de Estado do Ceará </v>
      </c>
      <c r="J15" s="16" t="str">
        <f>VLOOKUP(AA15,DESPESAS!A$1:D$2028,2,FALSE)</f>
        <v>03.35</v>
      </c>
      <c r="K15" s="16" t="str">
        <f>VLOOKUP(AA15,DESPESAS!A$1:D$2028,3,FALSE)</f>
        <v>CONTRATO DE GESTÃO</v>
      </c>
      <c r="L15" s="12">
        <f>CAZUL!F12</f>
        <v>167000</v>
      </c>
      <c r="M15" s="83">
        <f>CAZUL!G12</f>
        <v>0</v>
      </c>
      <c r="N15" s="12">
        <f>CAZUL!H12</f>
        <v>0</v>
      </c>
      <c r="O15" s="81" t="str">
        <f>DESPESAS!E$2</f>
        <v>BANCO DO BRASIL</v>
      </c>
      <c r="P15" s="82"/>
      <c r="AA15" s="33" t="str">
        <f>CAZUL!C12</f>
        <v>CONTRATO DE GESTÃO</v>
      </c>
    </row>
    <row r="16" spans="2:47" s="13" customFormat="1" x14ac:dyDescent="0.3">
      <c r="B16" s="80" t="s">
        <v>50</v>
      </c>
      <c r="C16" s="81"/>
      <c r="D16" s="46">
        <v>127753472</v>
      </c>
      <c r="E16" s="81" t="str">
        <f>CAZUL!B13</f>
        <v>01/03/2021</v>
      </c>
      <c r="F16" s="20" t="str">
        <f>CAZUL!N13</f>
        <v>08/04/2021</v>
      </c>
      <c r="G16" s="82" t="str">
        <f>DESPESAS!D$2</f>
        <v>HOSPITAL SÃO LUCAS</v>
      </c>
      <c r="H16" s="32" t="str">
        <f>VLOOKUP(I16,FORNECEDOR!$A$1:$B$897,2,FALSE)</f>
        <v>07.954.480/0003-30</v>
      </c>
      <c r="I16" s="35" t="str">
        <f>CAZUL!E13</f>
        <v xml:space="preserve">Governo de Estado do Ceará </v>
      </c>
      <c r="J16" s="16" t="str">
        <f>VLOOKUP(AA16,DESPESAS!A$1:D$2028,2,FALSE)</f>
        <v>03.35</v>
      </c>
      <c r="K16" s="16" t="str">
        <f>VLOOKUP(AA16,DESPESAS!A$1:D$2028,3,FALSE)</f>
        <v>CONTRATO DE GESTÃO</v>
      </c>
      <c r="L16" s="12">
        <f>CAZUL!F13</f>
        <v>499000</v>
      </c>
      <c r="M16" s="83">
        <f>CAZUL!G13</f>
        <v>0</v>
      </c>
      <c r="N16" s="12">
        <f>CAZUL!H13</f>
        <v>1581574.2</v>
      </c>
      <c r="O16" s="81" t="str">
        <f>DESPESAS!E$2</f>
        <v>BANCO DO BRASIL</v>
      </c>
      <c r="P16" s="82"/>
      <c r="AA16" s="33" t="str">
        <f>CAZUL!C13</f>
        <v>CONTRATO DE GESTÃO</v>
      </c>
    </row>
    <row r="17" spans="2:47" s="13" customFormat="1" ht="12.75" customHeight="1" x14ac:dyDescent="0.3">
      <c r="B17" s="80" t="s">
        <v>50</v>
      </c>
      <c r="C17" s="81" t="s">
        <v>1157</v>
      </c>
      <c r="D17" s="46">
        <v>40901</v>
      </c>
      <c r="E17" s="81" t="str">
        <f>CAZUL!B14</f>
        <v>01/03/2021</v>
      </c>
      <c r="F17" s="20" t="str">
        <f>CAZUL!N14</f>
        <v>09/04/2021</v>
      </c>
      <c r="G17" s="82" t="str">
        <f>DESPESAS!D$2</f>
        <v>HOSPITAL SÃO LUCAS</v>
      </c>
      <c r="H17" s="32" t="str">
        <f>VLOOKUP(I17,FORNECEDOR!$A$1:$B$897,2,FALSE)</f>
        <v>832.067.953-20</v>
      </c>
      <c r="I17" s="35" t="str">
        <f>CAZUL!E14</f>
        <v>ISES BEZERRA INACIO BARBOSA</v>
      </c>
      <c r="J17" s="16" t="str">
        <f>VLOOKUP(AA17,DESPESAS!A$1:D$2028,2,FALSE)</f>
        <v>01.01</v>
      </c>
      <c r="K17" s="16" t="str">
        <f>VLOOKUP(AA17,DESPESAS!A$1:D$2028,3,FALSE)</f>
        <v>SALÁRIO</v>
      </c>
      <c r="L17" s="12">
        <f>CAZUL!F14</f>
        <v>0</v>
      </c>
      <c r="M17" s="83">
        <f>CAZUL!G14</f>
        <v>1445.91</v>
      </c>
      <c r="N17" s="12">
        <f>CAZUL!H14</f>
        <v>0</v>
      </c>
      <c r="O17" s="81" t="str">
        <f>DESPESAS!E$2</f>
        <v>BANCO DO BRASIL</v>
      </c>
      <c r="P17" s="82"/>
      <c r="AA17" s="33" t="str">
        <f>CAZUL!C14</f>
        <v>Salários</v>
      </c>
    </row>
    <row r="18" spans="2:47" s="13" customFormat="1" x14ac:dyDescent="0.3">
      <c r="B18" s="80" t="s">
        <v>50</v>
      </c>
      <c r="C18" s="81" t="s">
        <v>1157</v>
      </c>
      <c r="D18" s="46">
        <v>550122000015391</v>
      </c>
      <c r="E18" s="81" t="str">
        <f>CAZUL!B15</f>
        <v>01/03/2021</v>
      </c>
      <c r="F18" s="20" t="str">
        <f>CAZUL!N15</f>
        <v>09/04/2021</v>
      </c>
      <c r="G18" s="82" t="str">
        <f>DESPESAS!D$2</f>
        <v>HOSPITAL SÃO LUCAS</v>
      </c>
      <c r="H18" s="32" t="str">
        <f>VLOOKUP(I18,FORNECEDOR!$A$1:$B$897,2,FALSE)</f>
        <v>008.249.983-75</v>
      </c>
      <c r="I18" s="35" t="str">
        <f>CAZUL!E15</f>
        <v>SAMARA ALBUQUERQUE LOBO</v>
      </c>
      <c r="J18" s="16" t="str">
        <f>VLOOKUP(AA18,DESPESAS!A$1:D$2028,2,FALSE)</f>
        <v>01.01</v>
      </c>
      <c r="K18" s="16" t="str">
        <f>VLOOKUP(AA18,DESPESAS!A$1:D$2028,3,FALSE)</f>
        <v>SALÁRIO</v>
      </c>
      <c r="L18" s="12">
        <f>CAZUL!F15</f>
        <v>0</v>
      </c>
      <c r="M18" s="83">
        <f>CAZUL!G15</f>
        <v>2862.18</v>
      </c>
      <c r="N18" s="12">
        <f>CAZUL!H15</f>
        <v>0</v>
      </c>
      <c r="O18" s="81" t="str">
        <f>DESPESAS!E$2</f>
        <v>BANCO DO BRASIL</v>
      </c>
      <c r="P18" s="82"/>
      <c r="AA18" s="33" t="str">
        <f>CAZUL!C15</f>
        <v>Salários</v>
      </c>
    </row>
    <row r="19" spans="2:47" s="85" customFormat="1" x14ac:dyDescent="0.3">
      <c r="B19" s="80" t="s">
        <v>50</v>
      </c>
      <c r="C19" s="81" t="s">
        <v>1157</v>
      </c>
      <c r="D19" s="46">
        <v>40903</v>
      </c>
      <c r="E19" s="81" t="str">
        <f>CAZUL!B16</f>
        <v>01/03/2021</v>
      </c>
      <c r="F19" s="20" t="str">
        <f>CAZUL!N16</f>
        <v>09/04/2021</v>
      </c>
      <c r="G19" s="82" t="str">
        <f>DESPESAS!D$2</f>
        <v>HOSPITAL SÃO LUCAS</v>
      </c>
      <c r="H19" s="32" t="str">
        <f>VLOOKUP(I19,FORNECEDOR!$A$1:$B$897,2,FALSE)</f>
        <v>125.369.608-03</v>
      </c>
      <c r="I19" s="35" t="str">
        <f>CAZUL!E16</f>
        <v>TEREZINHA VIEIRA DA SILVA</v>
      </c>
      <c r="J19" s="16" t="str">
        <f>VLOOKUP(AA19,DESPESAS!A$1:D$2028,2,FALSE)</f>
        <v>01.01</v>
      </c>
      <c r="K19" s="16" t="str">
        <f>VLOOKUP(AA19,DESPESAS!A$1:D$2028,3,FALSE)</f>
        <v>SALÁRIO</v>
      </c>
      <c r="L19" s="12">
        <f>CAZUL!F16</f>
        <v>0</v>
      </c>
      <c r="M19" s="83">
        <f>CAZUL!G16</f>
        <v>1328.72</v>
      </c>
      <c r="N19" s="12">
        <f>CAZUL!H16</f>
        <v>1575937.3900000001</v>
      </c>
      <c r="O19" s="81" t="str">
        <f>DESPESAS!E$2</f>
        <v>BANCO DO BRASIL</v>
      </c>
      <c r="P19" s="82"/>
      <c r="AA19" s="33" t="str">
        <f>CAZUL!C16</f>
        <v>Salários</v>
      </c>
    </row>
    <row r="20" spans="2:47" s="85" customFormat="1" x14ac:dyDescent="0.3">
      <c r="B20" s="80" t="s">
        <v>50</v>
      </c>
      <c r="C20" s="81" t="s">
        <v>1157</v>
      </c>
      <c r="D20" s="46">
        <v>40902</v>
      </c>
      <c r="E20" s="81" t="str">
        <f>CAZUL!B17</f>
        <v>01/03/2021</v>
      </c>
      <c r="F20" s="20" t="str">
        <f>CAZUL!N17</f>
        <v>09/04/2021</v>
      </c>
      <c r="G20" s="82" t="str">
        <f>DESPESAS!D$2</f>
        <v>HOSPITAL SÃO LUCAS</v>
      </c>
      <c r="H20" s="32" t="str">
        <f>VLOOKUP(I20,FORNECEDOR!$A$1:$B$897,2,FALSE)</f>
        <v>34.512.073/0001-84</v>
      </c>
      <c r="I20" s="35" t="str">
        <f>CAZUL!E17</f>
        <v>BRUNO DE GOES GERBASE</v>
      </c>
      <c r="J20" s="16" t="str">
        <f>VLOOKUP(AA20,DESPESAS!A$1:D$2028,2,FALSE)</f>
        <v>04.01</v>
      </c>
      <c r="K20" s="16" t="str">
        <f>VLOOKUP(AA20,DESPESAS!A$1:D$2028,3,FALSE)</f>
        <v xml:space="preserve">ASSESSORIA JURÍDICA </v>
      </c>
      <c r="L20" s="12">
        <f>CAZUL!F17</f>
        <v>0</v>
      </c>
      <c r="M20" s="83">
        <f>CAZUL!G17</f>
        <v>12000</v>
      </c>
      <c r="N20" s="12">
        <f>CAZUL!H17</f>
        <v>1563937.3900000001</v>
      </c>
      <c r="O20" s="81" t="str">
        <f>DESPESAS!E$2</f>
        <v>BANCO DO BRASIL</v>
      </c>
      <c r="P20" s="82"/>
      <c r="AA20" s="33" t="str">
        <f>CAZUL!C17</f>
        <v>Honorários Advocatícios</v>
      </c>
    </row>
    <row r="21" spans="2:47" s="85" customFormat="1" x14ac:dyDescent="0.3">
      <c r="B21" s="80" t="s">
        <v>50</v>
      </c>
      <c r="C21" s="81" t="s">
        <v>1157</v>
      </c>
      <c r="D21" s="46">
        <v>550094000019740</v>
      </c>
      <c r="E21" s="81" t="str">
        <f>CAZUL!B18</f>
        <v>08/04/2021</v>
      </c>
      <c r="F21" s="20" t="str">
        <f>CAZUL!N18</f>
        <v>09/04/2021</v>
      </c>
      <c r="G21" s="82" t="str">
        <f>DESPESAS!D$2</f>
        <v>HOSPITAL SÃO LUCAS</v>
      </c>
      <c r="H21" s="32" t="str">
        <f>VLOOKUP(I21,FORNECEDOR!$A$1:$B$897,2,FALSE)</f>
        <v>41.389.750/0001-84</v>
      </c>
      <c r="I21" s="35" t="str">
        <f>CAZUL!E18</f>
        <v>REDFARMA - J LAERCIO SOUZA VASCONCELOS</v>
      </c>
      <c r="J21" s="16" t="str">
        <f>VLOOKUP(AA21,DESPESAS!A$1:D$2028,2,FALSE)</f>
        <v>02.01</v>
      </c>
      <c r="K21" s="16" t="str">
        <f>VLOOKUP(AA21,DESPESAS!A$1:D$2028,3,FALSE)</f>
        <v>MEDICAMENTOS</v>
      </c>
      <c r="L21" s="12">
        <f>CAZUL!F18</f>
        <v>0</v>
      </c>
      <c r="M21" s="83">
        <f>CAZUL!G18</f>
        <v>4013.08</v>
      </c>
      <c r="N21" s="12">
        <f>CAZUL!H18</f>
        <v>1559924.31</v>
      </c>
      <c r="O21" s="81" t="str">
        <f>DESPESAS!E$2</f>
        <v>BANCO DO BRASIL</v>
      </c>
      <c r="P21" s="82"/>
      <c r="AA21" s="33" t="str">
        <f>CAZUL!C18</f>
        <v>MEDICAMENTOS</v>
      </c>
    </row>
    <row r="22" spans="2:47" s="3" customFormat="1" x14ac:dyDescent="0.3">
      <c r="B22" s="80" t="s">
        <v>50</v>
      </c>
      <c r="C22" s="81" t="s">
        <v>1157</v>
      </c>
      <c r="D22" s="46">
        <v>550094000019740</v>
      </c>
      <c r="E22" s="81" t="str">
        <f>CAZUL!B19</f>
        <v>09/04/2021</v>
      </c>
      <c r="F22" s="20" t="str">
        <f>CAZUL!N19</f>
        <v>09/04/2021</v>
      </c>
      <c r="G22" s="82" t="str">
        <f>DESPESAS!D$2</f>
        <v>HOSPITAL SÃO LUCAS</v>
      </c>
      <c r="H22" s="32" t="str">
        <f>VLOOKUP(I22,FORNECEDOR!$A$1:$B$897,2,FALSE)</f>
        <v>41.389.750/0001-84</v>
      </c>
      <c r="I22" s="35" t="str">
        <f>CAZUL!E19</f>
        <v>REDFARMA - J LAERCIO SOUZA VASCONCELOS</v>
      </c>
      <c r="J22" s="16" t="str">
        <f>VLOOKUP(AA22,DESPESAS!A$1:D$2028,2,FALSE)</f>
        <v>02.02</v>
      </c>
      <c r="K22" s="16" t="str">
        <f>VLOOKUP(AA22,DESPESAS!A$1:D$2028,3,FALSE)</f>
        <v>MATERIAIS DE CONSUMO</v>
      </c>
      <c r="L22" s="12">
        <f>CAZUL!F19</f>
        <v>0</v>
      </c>
      <c r="M22" s="83">
        <f>CAZUL!G19</f>
        <v>1183.1099999999999</v>
      </c>
      <c r="N22" s="12">
        <f>CAZUL!H19</f>
        <v>1558741.2</v>
      </c>
      <c r="O22" s="81" t="str">
        <f>DESPESAS!E$2</f>
        <v>BANCO DO BRASIL</v>
      </c>
      <c r="P22" s="82"/>
      <c r="AA22" s="33" t="str">
        <f>CAZUL!C19</f>
        <v>MATERIAL HOSPITALAR</v>
      </c>
    </row>
    <row r="23" spans="2:47" s="85" customFormat="1" x14ac:dyDescent="0.3">
      <c r="B23" s="80" t="s">
        <v>50</v>
      </c>
      <c r="C23" s="81" t="s">
        <v>1157</v>
      </c>
      <c r="D23" s="46">
        <v>550638000067549</v>
      </c>
      <c r="E23" s="81" t="str">
        <f>CAZUL!B20</f>
        <v>01/03/2021</v>
      </c>
      <c r="F23" s="20" t="str">
        <f>CAZUL!N20</f>
        <v>09/04/2021</v>
      </c>
      <c r="G23" s="82" t="str">
        <f>DESPESAS!D$2</f>
        <v>HOSPITAL SÃO LUCAS</v>
      </c>
      <c r="H23" s="32" t="str">
        <f>VLOOKUP(I23,FORNECEDOR!$A$1:$B$897,2,FALSE)</f>
        <v>13.273.901/0001-07</v>
      </c>
      <c r="I23" s="35" t="str">
        <f>CAZUL!E20</f>
        <v>JH SAÚDE LTDA-ME</v>
      </c>
      <c r="J23" s="16" t="str">
        <f>VLOOKUP(AA23,DESPESAS!A$1:D$2028,2,FALSE)</f>
        <v>04.07</v>
      </c>
      <c r="K23" s="16" t="str">
        <f>VLOOKUP(AA23,DESPESAS!A$1:D$2028,3,FALSE)</f>
        <v>Serviço Médico</v>
      </c>
      <c r="L23" s="12">
        <f>CAZUL!F20</f>
        <v>0</v>
      </c>
      <c r="M23" s="83">
        <f>CAZUL!G20</f>
        <v>656950</v>
      </c>
      <c r="N23" s="12">
        <f>CAZUL!H20</f>
        <v>0</v>
      </c>
      <c r="O23" s="81" t="str">
        <f>DESPESAS!E$2</f>
        <v>BANCO DO BRASIL</v>
      </c>
      <c r="P23" s="82"/>
      <c r="AA23" s="33" t="str">
        <f>CAZUL!C20</f>
        <v>Serviço Médico</v>
      </c>
    </row>
    <row r="24" spans="2:47" s="85" customFormat="1" x14ac:dyDescent="0.3">
      <c r="B24" s="80" t="s">
        <v>50</v>
      </c>
      <c r="C24" s="81"/>
      <c r="D24" s="46">
        <v>850991100283397</v>
      </c>
      <c r="E24" s="81" t="str">
        <f>CAZUL!B21</f>
        <v>09/04/2021</v>
      </c>
      <c r="F24" s="20" t="str">
        <f>CAZUL!N21</f>
        <v>09/04/2021</v>
      </c>
      <c r="G24" s="82" t="str">
        <f>DESPESAS!D$2</f>
        <v>HOSPITAL SÃO LUCAS</v>
      </c>
      <c r="H24" s="32" t="str">
        <f>VLOOKUP(I24,FORNECEDOR!$A$1:$B$897,2,FALSE)</f>
        <v>00.000.000/1409-53</v>
      </c>
      <c r="I24" s="35" t="str">
        <f>CAZUL!E21</f>
        <v>BANCO DO BRASIL</v>
      </c>
      <c r="J24" s="16" t="str">
        <f>VLOOKUP(AA24,DESPESAS!A$1:D$2028,2,FALSE)</f>
        <v>03.32</v>
      </c>
      <c r="K24" s="16" t="str">
        <f>VLOOKUP(AA24,DESPESAS!A$1:D$2028,3,FALSE)</f>
        <v>Tarifas Bancárias</v>
      </c>
      <c r="L24" s="12">
        <f>CAZUL!F21</f>
        <v>0</v>
      </c>
      <c r="M24" s="83">
        <f>CAZUL!G21</f>
        <v>465.8</v>
      </c>
      <c r="N24" s="12">
        <f>CAZUL!H21</f>
        <v>0</v>
      </c>
      <c r="O24" s="81" t="str">
        <f>DESPESAS!E$2</f>
        <v>BANCO DO BRASIL</v>
      </c>
      <c r="P24" s="82"/>
      <c r="AA24" s="33" t="str">
        <f>CAZUL!C21</f>
        <v>Tarifas Bancárias</v>
      </c>
    </row>
    <row r="25" spans="2:47" s="86" customFormat="1" x14ac:dyDescent="0.3">
      <c r="B25" s="80" t="s">
        <v>50</v>
      </c>
      <c r="C25" s="81"/>
      <c r="D25" s="46">
        <v>850991100283398</v>
      </c>
      <c r="E25" s="81" t="str">
        <f>CAZUL!B22</f>
        <v>09/04/2021</v>
      </c>
      <c r="F25" s="20" t="str">
        <f>CAZUL!N22</f>
        <v>09/04/2021</v>
      </c>
      <c r="G25" s="82" t="str">
        <f>DESPESAS!D$2</f>
        <v>HOSPITAL SÃO LUCAS</v>
      </c>
      <c r="H25" s="32" t="str">
        <f>VLOOKUP(I25,FORNECEDOR!$A$1:$B$897,2,FALSE)</f>
        <v>00.000.000/1409-53</v>
      </c>
      <c r="I25" s="35" t="str">
        <f>CAZUL!E22</f>
        <v>BANCO DO BRASIL</v>
      </c>
      <c r="J25" s="16" t="str">
        <f>VLOOKUP(AA25,DESPESAS!A$1:D$2028,2,FALSE)</f>
        <v>03.32</v>
      </c>
      <c r="K25" s="16" t="str">
        <f>VLOOKUP(AA25,DESPESAS!A$1:D$2028,3,FALSE)</f>
        <v>Tarifas Bancárias</v>
      </c>
      <c r="L25" s="12">
        <f>CAZUL!F22</f>
        <v>0</v>
      </c>
      <c r="M25" s="83">
        <f>CAZUL!G22</f>
        <v>265.94</v>
      </c>
      <c r="N25" s="12">
        <f>CAZUL!H22</f>
        <v>0</v>
      </c>
      <c r="O25" s="81" t="str">
        <f>DESPESAS!E$2</f>
        <v>BANCO DO BRASIL</v>
      </c>
      <c r="P25" s="82"/>
      <c r="Q25" s="3"/>
      <c r="R25" s="3"/>
      <c r="S25" s="3"/>
      <c r="T25" s="3"/>
      <c r="U25" s="3"/>
      <c r="V25" s="3"/>
      <c r="W25" s="3"/>
      <c r="X25" s="3"/>
      <c r="Y25" s="3"/>
      <c r="Z25" s="3"/>
      <c r="AA25" s="33" t="str">
        <f>CAZUL!C22</f>
        <v>Tarifas Bancárias</v>
      </c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2:47" s="87" customFormat="1" x14ac:dyDescent="0.3">
      <c r="B26" s="80" t="s">
        <v>50</v>
      </c>
      <c r="C26" s="81"/>
      <c r="D26" s="46">
        <v>850991100065386</v>
      </c>
      <c r="E26" s="81" t="str">
        <f>CAZUL!B23</f>
        <v>09/04/2021</v>
      </c>
      <c r="F26" s="20" t="str">
        <f>CAZUL!N23</f>
        <v>09/04/2021</v>
      </c>
      <c r="G26" s="82" t="str">
        <f>DESPESAS!D$2</f>
        <v>HOSPITAL SÃO LUCAS</v>
      </c>
      <c r="H26" s="32" t="str">
        <f>VLOOKUP(I26,FORNECEDOR!$A$1:$B$897,2,FALSE)</f>
        <v>00.000.000/1409-53</v>
      </c>
      <c r="I26" s="35" t="str">
        <f>CAZUL!E23</f>
        <v>BANCO DO BRASIL</v>
      </c>
      <c r="J26" s="16" t="str">
        <f>VLOOKUP(AA26,DESPESAS!A$1:D$2028,2,FALSE)</f>
        <v>03.32</v>
      </c>
      <c r="K26" s="16" t="str">
        <f>VLOOKUP(AA26,DESPESAS!A$1:D$2028,3,FALSE)</f>
        <v>Tarifas Bancárias</v>
      </c>
      <c r="L26" s="12">
        <f>CAZUL!F23</f>
        <v>0</v>
      </c>
      <c r="M26" s="83">
        <f>CAZUL!G23</f>
        <v>10.45</v>
      </c>
      <c r="N26" s="12">
        <f>CAZUL!H23</f>
        <v>0</v>
      </c>
      <c r="O26" s="81" t="str">
        <f>DESPESAS!E$2</f>
        <v>BANCO DO BRASIL</v>
      </c>
      <c r="P26" s="82"/>
      <c r="AA26" s="33" t="str">
        <f>CAZUL!C23</f>
        <v>Tarifas Bancárias</v>
      </c>
    </row>
    <row r="27" spans="2:47" s="85" customFormat="1" x14ac:dyDescent="0.3">
      <c r="B27" s="80" t="s">
        <v>50</v>
      </c>
      <c r="C27" s="81"/>
      <c r="D27" s="46">
        <v>850991100065387</v>
      </c>
      <c r="E27" s="81" t="str">
        <f>CAZUL!B24</f>
        <v>09/04/2021</v>
      </c>
      <c r="F27" s="20" t="str">
        <f>CAZUL!N24</f>
        <v>09/04/2021</v>
      </c>
      <c r="G27" s="82" t="str">
        <f>DESPESAS!D$2</f>
        <v>HOSPITAL SÃO LUCAS</v>
      </c>
      <c r="H27" s="32" t="str">
        <f>VLOOKUP(I27,FORNECEDOR!$A$1:$B$897,2,FALSE)</f>
        <v>00.000.000/1409-53</v>
      </c>
      <c r="I27" s="35" t="str">
        <f>CAZUL!E24</f>
        <v>BANCO DO BRASIL</v>
      </c>
      <c r="J27" s="16" t="str">
        <f>VLOOKUP(AA27,DESPESAS!A$1:D$2028,2,FALSE)</f>
        <v>03.32</v>
      </c>
      <c r="K27" s="16" t="str">
        <f>VLOOKUP(AA27,DESPESAS!A$1:D$2028,3,FALSE)</f>
        <v>Tarifas Bancárias</v>
      </c>
      <c r="L27" s="12">
        <f>CAZUL!F24</f>
        <v>0</v>
      </c>
      <c r="M27" s="83">
        <f>CAZUL!G24</f>
        <v>10.45</v>
      </c>
      <c r="N27" s="12">
        <f>CAZUL!H24</f>
        <v>0</v>
      </c>
      <c r="O27" s="81" t="str">
        <f>DESPESAS!E$2</f>
        <v>BANCO DO BRASIL</v>
      </c>
      <c r="P27" s="82"/>
      <c r="AA27" s="33" t="str">
        <f>CAZUL!C24</f>
        <v>Tarifas Bancárias</v>
      </c>
    </row>
    <row r="28" spans="2:47" s="85" customFormat="1" ht="14.4" customHeight="1" x14ac:dyDescent="0.3">
      <c r="B28" s="80" t="s">
        <v>50</v>
      </c>
      <c r="C28" s="81"/>
      <c r="D28" s="46">
        <v>850991100065388</v>
      </c>
      <c r="E28" s="81" t="str">
        <f>CAZUL!B25</f>
        <v>09/04/2021</v>
      </c>
      <c r="F28" s="20" t="str">
        <f>CAZUL!N25</f>
        <v>09/04/2021</v>
      </c>
      <c r="G28" s="82" t="str">
        <f>DESPESAS!D$2</f>
        <v>HOSPITAL SÃO LUCAS</v>
      </c>
      <c r="H28" s="32" t="str">
        <f>VLOOKUP(I28,FORNECEDOR!$A$1:$B$897,2,FALSE)</f>
        <v>00.000.000/1409-53</v>
      </c>
      <c r="I28" s="35" t="str">
        <f>CAZUL!E25</f>
        <v>BANCO DO BRASIL</v>
      </c>
      <c r="J28" s="16" t="str">
        <f>VLOOKUP(AA28,DESPESAS!A$1:D$2028,2,FALSE)</f>
        <v>03.32</v>
      </c>
      <c r="K28" s="16" t="str">
        <f>VLOOKUP(AA28,DESPESAS!A$1:D$2028,3,FALSE)</f>
        <v>Tarifas Bancárias</v>
      </c>
      <c r="L28" s="12">
        <f>CAZUL!F25</f>
        <v>0</v>
      </c>
      <c r="M28" s="83">
        <f>CAZUL!G25</f>
        <v>10.45</v>
      </c>
      <c r="N28" s="12">
        <f>CAZUL!H25</f>
        <v>0</v>
      </c>
      <c r="O28" s="81" t="str">
        <f>DESPESAS!E$2</f>
        <v>BANCO DO BRASIL</v>
      </c>
      <c r="P28" s="82"/>
      <c r="AA28" s="33" t="str">
        <f>CAZUL!C25</f>
        <v>Tarifas Bancárias</v>
      </c>
    </row>
    <row r="29" spans="2:47" s="87" customFormat="1" ht="15" customHeight="1" x14ac:dyDescent="0.3">
      <c r="B29" s="80" t="s">
        <v>50</v>
      </c>
      <c r="C29" s="81"/>
      <c r="D29" s="46">
        <v>200027</v>
      </c>
      <c r="E29" s="81" t="str">
        <f>CAZUL!B26</f>
        <v>09/04/2021</v>
      </c>
      <c r="F29" s="20" t="str">
        <f>CAZUL!N26</f>
        <v>09/04/2021</v>
      </c>
      <c r="G29" s="82" t="str">
        <f>DESPESAS!D$2</f>
        <v>HOSPITAL SÃO LUCAS</v>
      </c>
      <c r="H29" s="32" t="str">
        <f>VLOOKUP(I29,FORNECEDOR!$A$1:$B$897,2,FALSE)</f>
        <v>00.000.000/1409-53</v>
      </c>
      <c r="I29" s="35" t="str">
        <f>CAZUL!E26</f>
        <v>BANCO DO BRASIL</v>
      </c>
      <c r="J29" s="16" t="str">
        <f>VLOOKUP(AA29,DESPESAS!A$1:D$2028,2,FALSE)</f>
        <v>03.23</v>
      </c>
      <c r="K29" s="16" t="str">
        <f>VLOOKUP(AA29,DESPESAS!A$1:D$2028,3,FALSE)</f>
        <v>ESTORNO</v>
      </c>
      <c r="L29" s="12">
        <f>CAZUL!F26</f>
        <v>1893.13</v>
      </c>
      <c r="M29" s="83">
        <f>CAZUL!G26</f>
        <v>0</v>
      </c>
      <c r="N29" s="12">
        <f>CAZUL!H26</f>
        <v>902921.24000000011</v>
      </c>
      <c r="O29" s="81" t="str">
        <f>DESPESAS!E$2</f>
        <v>BANCO DO BRASIL</v>
      </c>
      <c r="P29" s="82"/>
      <c r="AA29" s="33" t="str">
        <f>CAZUL!C26</f>
        <v>Estorno</v>
      </c>
    </row>
    <row r="30" spans="2:47" s="85" customFormat="1" x14ac:dyDescent="0.3">
      <c r="B30" s="80" t="s">
        <v>50</v>
      </c>
      <c r="C30" s="81" t="s">
        <v>1157</v>
      </c>
      <c r="D30" s="46">
        <v>41201</v>
      </c>
      <c r="E30" s="81" t="str">
        <f>CAZUL!B27</f>
        <v>01/03/2021</v>
      </c>
      <c r="F30" s="20" t="str">
        <f>CAZUL!N27</f>
        <v>12/04/2021</v>
      </c>
      <c r="G30" s="82" t="str">
        <f>DESPESAS!D$2</f>
        <v>HOSPITAL SÃO LUCAS</v>
      </c>
      <c r="H30" s="32" t="str">
        <f>VLOOKUP(I30,FORNECEDOR!$A$1:$B$897,2,FALSE)</f>
        <v>307.612.553-20</v>
      </c>
      <c r="I30" s="35" t="str">
        <f>CAZUL!E27</f>
        <v>CELIA GARCIA DE ANDRADE</v>
      </c>
      <c r="J30" s="16" t="str">
        <f>VLOOKUP(AA30,DESPESAS!A$1:D$2028,2,FALSE)</f>
        <v>01.01</v>
      </c>
      <c r="K30" s="16" t="str">
        <f>VLOOKUP(AA30,DESPESAS!A$1:D$2028,3,FALSE)</f>
        <v>SALÁRIO</v>
      </c>
      <c r="L30" s="12">
        <f>CAZUL!F27</f>
        <v>0</v>
      </c>
      <c r="M30" s="83">
        <f>CAZUL!G27</f>
        <v>1893.13</v>
      </c>
      <c r="N30" s="12">
        <f>CAZUL!H27</f>
        <v>0</v>
      </c>
      <c r="O30" s="81" t="str">
        <f>DESPESAS!E$2</f>
        <v>BANCO DO BRASIL</v>
      </c>
      <c r="P30" s="82"/>
      <c r="AA30" s="33" t="str">
        <f>CAZUL!C27</f>
        <v>Salários</v>
      </c>
    </row>
    <row r="31" spans="2:47" s="85" customFormat="1" x14ac:dyDescent="0.3">
      <c r="B31" s="80" t="s">
        <v>50</v>
      </c>
      <c r="C31" s="81"/>
      <c r="D31" s="46">
        <v>41202</v>
      </c>
      <c r="E31" s="81" t="str">
        <f>CAZUL!B28</f>
        <v>01/03/2021</v>
      </c>
      <c r="F31" s="20" t="str">
        <f>CAZUL!N28</f>
        <v>12/04/2021</v>
      </c>
      <c r="G31" s="82" t="str">
        <f>DESPESAS!D$2</f>
        <v>HOSPITAL SÃO LUCAS</v>
      </c>
      <c r="H31" s="32" t="str">
        <f>VLOOKUP(I31,FORNECEDOR!$A$1:$B$897,2,FALSE)</f>
        <v>11.999.449/0001-21</v>
      </c>
      <c r="I31" s="35" t="str">
        <f>CAZUL!E28</f>
        <v>YURY DO PAREDÃO EMPREENDIMENTOS EIRELI</v>
      </c>
      <c r="J31" s="16" t="str">
        <f>VLOOKUP(AA31,DESPESAS!A$1:D$2028,2,FALSE)</f>
        <v>03.25</v>
      </c>
      <c r="K31" s="16" t="str">
        <f>VLOOKUP(AA31,DESPESAS!A$1:D$2028,3,FALSE)</f>
        <v>Locação de Equipamentos</v>
      </c>
      <c r="L31" s="12">
        <f>CAZUL!F28</f>
        <v>0</v>
      </c>
      <c r="M31" s="83">
        <f>CAZUL!G28</f>
        <v>5500</v>
      </c>
      <c r="N31" s="12">
        <f>CAZUL!H28</f>
        <v>0</v>
      </c>
      <c r="O31" s="81" t="str">
        <f>DESPESAS!E$2</f>
        <v>BANCO DO BRASIL</v>
      </c>
      <c r="P31" s="82"/>
      <c r="AA31" s="33" t="str">
        <f>CAZUL!C28</f>
        <v>Locação de Equipamentos</v>
      </c>
    </row>
    <row r="32" spans="2:47" s="85" customFormat="1" ht="10.199999999999999" customHeight="1" x14ac:dyDescent="0.3">
      <c r="B32" s="80" t="s">
        <v>50</v>
      </c>
      <c r="C32" s="81" t="s">
        <v>1157</v>
      </c>
      <c r="D32" s="46">
        <v>41203</v>
      </c>
      <c r="E32" s="81" t="str">
        <f>CAZUL!B29</f>
        <v>01/03/2021</v>
      </c>
      <c r="F32" s="20" t="str">
        <f>CAZUL!N29</f>
        <v>12/04/2021</v>
      </c>
      <c r="G32" s="82" t="str">
        <f>DESPESAS!D$2</f>
        <v>HOSPITAL SÃO LUCAS</v>
      </c>
      <c r="H32" s="32" t="str">
        <f>VLOOKUP(I32,FORNECEDOR!$A$1:$B$897,2,FALSE)</f>
        <v>307.612.553-20</v>
      </c>
      <c r="I32" s="35" t="str">
        <f>CAZUL!E29</f>
        <v>CELIA GARCIA DE ANDRADE</v>
      </c>
      <c r="J32" s="16" t="str">
        <f>VLOOKUP(AA32,DESPESAS!A$1:D$2028,2,FALSE)</f>
        <v>01.01</v>
      </c>
      <c r="K32" s="16" t="str">
        <f>VLOOKUP(AA32,DESPESAS!A$1:D$2028,3,FALSE)</f>
        <v>SALÁRIO</v>
      </c>
      <c r="L32" s="12">
        <f>CAZUL!F29</f>
        <v>0</v>
      </c>
      <c r="M32" s="83">
        <f>CAZUL!G29</f>
        <v>1893.13</v>
      </c>
      <c r="N32" s="12">
        <f>CAZUL!H29</f>
        <v>0</v>
      </c>
      <c r="O32" s="81" t="str">
        <f>DESPESAS!E$2</f>
        <v>BANCO DO BRASIL</v>
      </c>
      <c r="P32" s="82"/>
      <c r="AA32" s="33" t="str">
        <f>CAZUL!C29</f>
        <v>Salários</v>
      </c>
    </row>
    <row r="33" spans="2:47" s="88" customFormat="1" ht="11.25" customHeight="1" x14ac:dyDescent="0.3">
      <c r="B33" s="80" t="s">
        <v>50</v>
      </c>
      <c r="C33" s="81"/>
      <c r="D33" s="46">
        <v>500004</v>
      </c>
      <c r="E33" s="81" t="str">
        <f>CAZUL!B30</f>
        <v>12/04/2021</v>
      </c>
      <c r="F33" s="20" t="str">
        <f>CAZUL!N30</f>
        <v>12/04/2021</v>
      </c>
      <c r="G33" s="82" t="str">
        <f>DESPESAS!D$2</f>
        <v>HOSPITAL SÃO LUCAS</v>
      </c>
      <c r="H33" s="32" t="str">
        <f>VLOOKUP(I33,FORNECEDOR!$A$1:$B$897,2,FALSE)</f>
        <v>00.000.000/1409-53</v>
      </c>
      <c r="I33" s="35" t="str">
        <f>CAZUL!E30</f>
        <v>BANCO DO BRASIL</v>
      </c>
      <c r="J33" s="16" t="str">
        <f>VLOOKUP(AA33,DESPESAS!A$1:D$2028,2,FALSE)</f>
        <v>03.23</v>
      </c>
      <c r="K33" s="16" t="str">
        <f>VLOOKUP(AA33,DESPESAS!A$1:D$2028,3,FALSE)</f>
        <v>ESTORNO</v>
      </c>
      <c r="L33" s="12">
        <f>CAZUL!F30</f>
        <v>1893.13</v>
      </c>
      <c r="M33" s="83">
        <f>CAZUL!G30</f>
        <v>0</v>
      </c>
      <c r="N33" s="12">
        <f>CAZUL!H30</f>
        <v>0</v>
      </c>
      <c r="O33" s="81" t="str">
        <f>DESPESAS!E$2</f>
        <v>BANCO DO BRASIL</v>
      </c>
      <c r="P33" s="82"/>
      <c r="AA33" s="33" t="str">
        <f>CAZUL!C30</f>
        <v>Estorno</v>
      </c>
    </row>
    <row r="34" spans="2:47" s="85" customFormat="1" x14ac:dyDescent="0.3">
      <c r="B34" s="80" t="s">
        <v>50</v>
      </c>
      <c r="C34" s="81"/>
      <c r="D34" s="46">
        <v>831021200065541</v>
      </c>
      <c r="E34" s="81" t="str">
        <f>CAZUL!B31</f>
        <v>12/04/2021</v>
      </c>
      <c r="F34" s="20" t="str">
        <f>CAZUL!N31</f>
        <v>12/04/2021</v>
      </c>
      <c r="G34" s="82" t="str">
        <f>DESPESAS!D$2</f>
        <v>HOSPITAL SÃO LUCAS</v>
      </c>
      <c r="H34" s="32" t="str">
        <f>VLOOKUP(I34,FORNECEDOR!$A$1:$B$897,2,FALSE)</f>
        <v>00.000.000/1409-53</v>
      </c>
      <c r="I34" s="35" t="str">
        <f>CAZUL!E31</f>
        <v>BANCO DO BRASIL</v>
      </c>
      <c r="J34" s="16" t="str">
        <f>VLOOKUP(AA34,DESPESAS!A$1:D$2028,2,FALSE)</f>
        <v>03.32</v>
      </c>
      <c r="K34" s="16" t="str">
        <f>VLOOKUP(AA34,DESPESAS!A$1:D$2028,3,FALSE)</f>
        <v>Tarifas Bancárias</v>
      </c>
      <c r="L34" s="12">
        <f>CAZUL!F31</f>
        <v>0</v>
      </c>
      <c r="M34" s="83">
        <f>CAZUL!G31</f>
        <v>60</v>
      </c>
      <c r="N34" s="12">
        <f>CAZUL!H31</f>
        <v>0</v>
      </c>
      <c r="O34" s="81" t="str">
        <f>DESPESAS!E$2</f>
        <v>BANCO DO BRASIL</v>
      </c>
      <c r="P34" s="82"/>
      <c r="AA34" s="33" t="str">
        <f>CAZUL!C31</f>
        <v>Tarifas Bancárias</v>
      </c>
    </row>
    <row r="35" spans="2:47" s="85" customFormat="1" x14ac:dyDescent="0.3">
      <c r="B35" s="80" t="s">
        <v>50</v>
      </c>
      <c r="C35" s="81"/>
      <c r="D35" s="46">
        <v>821021200124816</v>
      </c>
      <c r="E35" s="81" t="str">
        <f>CAZUL!B32</f>
        <v>12/04/2021</v>
      </c>
      <c r="F35" s="20" t="str">
        <f>CAZUL!N32</f>
        <v>12/04/2021</v>
      </c>
      <c r="G35" s="82" t="str">
        <f>DESPESAS!D$2</f>
        <v>HOSPITAL SÃO LUCAS</v>
      </c>
      <c r="H35" s="32" t="str">
        <f>VLOOKUP(I35,FORNECEDOR!$A$1:$B$897,2,FALSE)</f>
        <v>00.000.000/1409-53</v>
      </c>
      <c r="I35" s="35" t="str">
        <f>CAZUL!E32</f>
        <v>BANCO DO BRASIL</v>
      </c>
      <c r="J35" s="16" t="str">
        <f>VLOOKUP(AA35,DESPESAS!A$1:D$2028,2,FALSE)</f>
        <v>03.32</v>
      </c>
      <c r="K35" s="16" t="str">
        <f>VLOOKUP(AA35,DESPESAS!A$1:D$2028,3,FALSE)</f>
        <v>Tarifas Bancárias</v>
      </c>
      <c r="L35" s="12">
        <f>CAZUL!F32</f>
        <v>0</v>
      </c>
      <c r="M35" s="83">
        <f>CAZUL!G32</f>
        <v>10.45</v>
      </c>
      <c r="N35" s="12">
        <f>CAZUL!H32</f>
        <v>0</v>
      </c>
      <c r="O35" s="81" t="str">
        <f>DESPESAS!E$2</f>
        <v>BANCO DO BRASIL</v>
      </c>
      <c r="P35" s="82"/>
      <c r="AA35" s="33" t="str">
        <f>CAZUL!C32</f>
        <v>Tarifas Bancárias</v>
      </c>
    </row>
    <row r="36" spans="2:47" s="88" customFormat="1" x14ac:dyDescent="0.3">
      <c r="B36" s="80" t="s">
        <v>50</v>
      </c>
      <c r="C36" s="81"/>
      <c r="D36" s="46">
        <v>821021200124817</v>
      </c>
      <c r="E36" s="81" t="str">
        <f>CAZUL!B33</f>
        <v>12/04/2021</v>
      </c>
      <c r="F36" s="20" t="str">
        <f>CAZUL!N33</f>
        <v>12/04/2021</v>
      </c>
      <c r="G36" s="82" t="str">
        <f>DESPESAS!D$2</f>
        <v>HOSPITAL SÃO LUCAS</v>
      </c>
      <c r="H36" s="32" t="str">
        <f>VLOOKUP(I36,FORNECEDOR!$A$1:$B$897,2,FALSE)</f>
        <v>00.000.000/1409-53</v>
      </c>
      <c r="I36" s="35" t="str">
        <f>CAZUL!E33</f>
        <v>BANCO DO BRASIL</v>
      </c>
      <c r="J36" s="16" t="str">
        <f>VLOOKUP(AA36,DESPESAS!A$1:D$2028,2,FALSE)</f>
        <v>03.32</v>
      </c>
      <c r="K36" s="16" t="str">
        <f>VLOOKUP(AA36,DESPESAS!A$1:D$2028,3,FALSE)</f>
        <v>Tarifas Bancárias</v>
      </c>
      <c r="L36" s="12">
        <f>CAZUL!F33</f>
        <v>0</v>
      </c>
      <c r="M36" s="83">
        <f>CAZUL!G33</f>
        <v>10.45</v>
      </c>
      <c r="N36" s="12">
        <f>CAZUL!H33</f>
        <v>0</v>
      </c>
      <c r="O36" s="81" t="str">
        <f>DESPESAS!E$2</f>
        <v>BANCO DO BRASIL</v>
      </c>
      <c r="P36" s="82"/>
      <c r="AA36" s="33" t="str">
        <f>CAZUL!C33</f>
        <v>Tarifas Bancárias</v>
      </c>
    </row>
    <row r="37" spans="2:47" s="88" customFormat="1" x14ac:dyDescent="0.3">
      <c r="B37" s="80" t="s">
        <v>50</v>
      </c>
      <c r="C37" s="81"/>
      <c r="D37" s="46">
        <v>821021200124818</v>
      </c>
      <c r="E37" s="81" t="str">
        <f>CAZUL!B34</f>
        <v>12/04/2021</v>
      </c>
      <c r="F37" s="20" t="str">
        <f>CAZUL!N34</f>
        <v>12/04/2021</v>
      </c>
      <c r="G37" s="82" t="str">
        <f>DESPESAS!D$2</f>
        <v>HOSPITAL SÃO LUCAS</v>
      </c>
      <c r="H37" s="32" t="str">
        <f>VLOOKUP(I37,FORNECEDOR!$A$1:$B$897,2,FALSE)</f>
        <v>00.000.000/1409-53</v>
      </c>
      <c r="I37" s="35" t="str">
        <f>CAZUL!E34</f>
        <v>BANCO DO BRASIL</v>
      </c>
      <c r="J37" s="16" t="str">
        <f>VLOOKUP(AA37,DESPESAS!A$1:D$2028,2,FALSE)</f>
        <v>03.32</v>
      </c>
      <c r="K37" s="16" t="str">
        <f>VLOOKUP(AA37,DESPESAS!A$1:D$2028,3,FALSE)</f>
        <v>Tarifas Bancárias</v>
      </c>
      <c r="L37" s="12">
        <f>CAZUL!F34</f>
        <v>0</v>
      </c>
      <c r="M37" s="83">
        <f>CAZUL!G34</f>
        <v>10.45</v>
      </c>
      <c r="N37" s="12">
        <f>CAZUL!H34</f>
        <v>895436.76000000024</v>
      </c>
      <c r="O37" s="81" t="str">
        <f>DESPESAS!E$2</f>
        <v>BANCO DO BRASIL</v>
      </c>
      <c r="P37" s="82"/>
      <c r="AA37" s="33" t="str">
        <f>CAZUL!C34</f>
        <v>Tarifas Bancárias</v>
      </c>
    </row>
    <row r="38" spans="2:47" s="85" customFormat="1" x14ac:dyDescent="0.3">
      <c r="B38" s="80" t="s">
        <v>50</v>
      </c>
      <c r="C38" s="81"/>
      <c r="D38" s="46">
        <v>552371000026951</v>
      </c>
      <c r="E38" s="81" t="str">
        <f>CAZUL!B35</f>
        <v>01/04/2021</v>
      </c>
      <c r="F38" s="20" t="str">
        <f>CAZUL!N35</f>
        <v>13/04/2021</v>
      </c>
      <c r="G38" s="82" t="str">
        <f>DESPESAS!D$2</f>
        <v>HOSPITAL SÃO LUCAS</v>
      </c>
      <c r="H38" s="32" t="str">
        <f>VLOOKUP(I38,FORNECEDOR!$A$1:$B$897,2,FALSE)</f>
        <v>021.082.664-96</v>
      </c>
      <c r="I38" s="35" t="str">
        <f>CAZUL!E35</f>
        <v>ALVARO DE AZEVEDO SALVADOR JUNIOR</v>
      </c>
      <c r="J38" s="16" t="str">
        <f>VLOOKUP(AA38,DESPESAS!A$1:D$2028,2,FALSE)</f>
        <v>03.24</v>
      </c>
      <c r="K38" s="16" t="str">
        <f>VLOOKUP(AA38,DESPESAS!A$1:D$2028,3,FALSE)</f>
        <v>FUNDO FIXO</v>
      </c>
      <c r="L38" s="12">
        <f>CAZUL!F35</f>
        <v>0</v>
      </c>
      <c r="M38" s="83">
        <f>CAZUL!G35</f>
        <v>2000</v>
      </c>
      <c r="N38" s="12">
        <f>CAZUL!H35</f>
        <v>0</v>
      </c>
      <c r="O38" s="81" t="str">
        <f>DESPESAS!E$2</f>
        <v>BANCO DO BRASIL</v>
      </c>
      <c r="P38" s="82"/>
      <c r="AA38" s="33" t="str">
        <f>CAZUL!C35</f>
        <v>FUNDO FIXO</v>
      </c>
    </row>
    <row r="39" spans="2:47" s="85" customFormat="1" x14ac:dyDescent="0.3">
      <c r="B39" s="80" t="s">
        <v>50</v>
      </c>
      <c r="C39" s="81" t="s">
        <v>1157</v>
      </c>
      <c r="D39" s="46">
        <v>558756000000401</v>
      </c>
      <c r="E39" s="81" t="str">
        <f>CAZUL!B36</f>
        <v>08/04/2021</v>
      </c>
      <c r="F39" s="20" t="str">
        <f>CAZUL!N36</f>
        <v>13/04/2021</v>
      </c>
      <c r="G39" s="82" t="str">
        <f>DESPESAS!D$2</f>
        <v>HOSPITAL SÃO LUCAS</v>
      </c>
      <c r="H39" s="32" t="str">
        <f>VLOOKUP(I39,FORNECEDOR!$A$1:$B$897,2,FALSE)</f>
        <v>37.581.583/0001-00</v>
      </c>
      <c r="I39" s="35" t="str">
        <f>CAZUL!E36</f>
        <v>THIAGO RICARTE DA SILVA EIRELI</v>
      </c>
      <c r="J39" s="16" t="str">
        <f>VLOOKUP(AA39,DESPESAS!A$1:D$2028,2,FALSE)</f>
        <v>03.01</v>
      </c>
      <c r="K39" s="16" t="str">
        <f>VLOOKUP(AA39,DESPESAS!A$1:D$2028,3,FALSE)</f>
        <v>ALIMENTAÇÃO</v>
      </c>
      <c r="L39" s="12">
        <f>CAZUL!F36</f>
        <v>0</v>
      </c>
      <c r="M39" s="83">
        <f>CAZUL!G36</f>
        <v>89924.800000000003</v>
      </c>
      <c r="N39" s="12">
        <f>CAZUL!H36</f>
        <v>0</v>
      </c>
      <c r="O39" s="81" t="str">
        <f>DESPESAS!E$2</f>
        <v>BANCO DO BRASIL</v>
      </c>
      <c r="P39" s="82"/>
      <c r="AA39" s="33" t="str">
        <f>CAZUL!C36</f>
        <v>Lanches e Refeições</v>
      </c>
    </row>
    <row r="40" spans="2:47" s="86" customFormat="1" x14ac:dyDescent="0.3">
      <c r="B40" s="80" t="s">
        <v>50</v>
      </c>
      <c r="C40" s="81"/>
      <c r="D40" s="46">
        <v>41301</v>
      </c>
      <c r="E40" s="81" t="str">
        <f>CAZUL!B37</f>
        <v>01/03/2021</v>
      </c>
      <c r="F40" s="20" t="str">
        <f>CAZUL!N37</f>
        <v>13/04/2021</v>
      </c>
      <c r="G40" s="82" t="str">
        <f>DESPESAS!D$2</f>
        <v>HOSPITAL SÃO LUCAS</v>
      </c>
      <c r="H40" s="32" t="str">
        <f>VLOOKUP(I40,FORNECEDOR!$A$1:$B$897,2,FALSE)</f>
        <v>00.000.000/1409-53</v>
      </c>
      <c r="I40" s="35" t="str">
        <f>CAZUL!E37</f>
        <v>BANCO DO BRASIL</v>
      </c>
      <c r="J40" s="16" t="str">
        <f>VLOOKUP(AA40,DESPESAS!A$1:D$2028,2,FALSE)</f>
        <v>03.23</v>
      </c>
      <c r="K40" s="16" t="str">
        <f>VLOOKUP(AA40,DESPESAS!A$1:D$2028,3,FALSE)</f>
        <v>ESTORNO</v>
      </c>
      <c r="L40" s="12">
        <f>CAZUL!F37</f>
        <v>0</v>
      </c>
      <c r="M40" s="83">
        <f>CAZUL!G37</f>
        <v>6000</v>
      </c>
      <c r="N40" s="12">
        <f>CAZUL!H37</f>
        <v>0</v>
      </c>
      <c r="O40" s="81" t="str">
        <f>DESPESAS!E$2</f>
        <v>BANCO DO BRASIL</v>
      </c>
      <c r="P40" s="82"/>
      <c r="Q40" s="3"/>
      <c r="R40" s="3"/>
      <c r="S40" s="3"/>
      <c r="T40" s="3"/>
      <c r="U40" s="3"/>
      <c r="V40" s="3"/>
      <c r="W40" s="3"/>
      <c r="X40" s="3"/>
      <c r="Y40" s="3"/>
      <c r="Z40" s="3"/>
      <c r="AA40" s="33" t="str">
        <f>CAZUL!C37</f>
        <v>ESTORNO</v>
      </c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2:47" s="85" customFormat="1" x14ac:dyDescent="0.3">
      <c r="B41" s="80" t="s">
        <v>50</v>
      </c>
      <c r="C41" s="81"/>
      <c r="D41" s="46">
        <v>891031100055146</v>
      </c>
      <c r="E41" s="81" t="str">
        <f>CAZUL!B38</f>
        <v>13/04/2021</v>
      </c>
      <c r="F41" s="20" t="str">
        <f>CAZUL!N38</f>
        <v>13/04/2021</v>
      </c>
      <c r="G41" s="82" t="str">
        <f>DESPESAS!D$2</f>
        <v>HOSPITAL SÃO LUCAS</v>
      </c>
      <c r="H41" s="32" t="str">
        <f>VLOOKUP(I41,FORNECEDOR!$A$1:$B$897,2,FALSE)</f>
        <v>00.000.000/1409-53</v>
      </c>
      <c r="I41" s="35" t="str">
        <f>CAZUL!E38</f>
        <v>BANCO DO BRASIL</v>
      </c>
      <c r="J41" s="16" t="str">
        <f>VLOOKUP(AA41,DESPESAS!A$1:D$2028,2,FALSE)</f>
        <v>03.32</v>
      </c>
      <c r="K41" s="16" t="str">
        <f>VLOOKUP(AA41,DESPESAS!A$1:D$2028,3,FALSE)</f>
        <v>Tarifas Bancárias</v>
      </c>
      <c r="L41" s="12">
        <f>CAZUL!F38</f>
        <v>0</v>
      </c>
      <c r="M41" s="83">
        <f>CAZUL!G38</f>
        <v>10.45</v>
      </c>
      <c r="N41" s="12">
        <f>CAZUL!H38</f>
        <v>0</v>
      </c>
      <c r="O41" s="81" t="str">
        <f>DESPESAS!E$2</f>
        <v>BANCO DO BRASIL</v>
      </c>
      <c r="P41" s="82"/>
      <c r="AA41" s="33" t="str">
        <f>CAZUL!C38</f>
        <v>Tarifas Bancárias</v>
      </c>
    </row>
    <row r="42" spans="2:47" s="87" customFormat="1" x14ac:dyDescent="0.3">
      <c r="B42" s="80" t="s">
        <v>50</v>
      </c>
      <c r="C42" s="81"/>
      <c r="D42" s="46">
        <v>33</v>
      </c>
      <c r="E42" s="81" t="str">
        <f>CAZUL!B39</f>
        <v>13/04/2021</v>
      </c>
      <c r="F42" s="20" t="str">
        <f>CAZUL!N39</f>
        <v>13/04/2021</v>
      </c>
      <c r="G42" s="82" t="str">
        <f>DESPESAS!D$2</f>
        <v>HOSPITAL SÃO LUCAS</v>
      </c>
      <c r="H42" s="32" t="str">
        <f>VLOOKUP(I42,FORNECEDOR!$A$1:$B$897,2,FALSE)</f>
        <v>00.000.000/1409-53</v>
      </c>
      <c r="I42" s="35" t="str">
        <f>CAZUL!E39</f>
        <v>BANCO DO BRASIL</v>
      </c>
      <c r="J42" s="16" t="str">
        <f>VLOOKUP(AA42,DESPESAS!A$1:D$2028,2,FALSE)</f>
        <v>03.23</v>
      </c>
      <c r="K42" s="16" t="str">
        <f>VLOOKUP(AA42,DESPESAS!A$1:D$2028,3,FALSE)</f>
        <v>ESTORNO</v>
      </c>
      <c r="L42" s="12">
        <f>CAZUL!F39</f>
        <v>6000</v>
      </c>
      <c r="M42" s="83">
        <f>CAZUL!G39</f>
        <v>0</v>
      </c>
      <c r="N42" s="12">
        <f>CAZUL!H39</f>
        <v>803501.51000000024</v>
      </c>
      <c r="O42" s="81" t="str">
        <f>DESPESAS!E$2</f>
        <v>BANCO DO BRASIL</v>
      </c>
      <c r="P42" s="82"/>
      <c r="AA42" s="33" t="str">
        <f>CAZUL!C39</f>
        <v>Estorno</v>
      </c>
    </row>
    <row r="43" spans="2:47" s="85" customFormat="1" x14ac:dyDescent="0.3">
      <c r="B43" s="80" t="s">
        <v>50</v>
      </c>
      <c r="C43" s="81" t="s">
        <v>1158</v>
      </c>
      <c r="D43" s="46">
        <v>41403</v>
      </c>
      <c r="E43" s="81" t="str">
        <f>CAZUL!B40</f>
        <v>01/04/2021</v>
      </c>
      <c r="F43" s="20" t="str">
        <f>CAZUL!N40</f>
        <v>14/04/2021</v>
      </c>
      <c r="G43" s="82" t="str">
        <f>DESPESAS!D$2</f>
        <v>HOSPITAL SÃO LUCAS</v>
      </c>
      <c r="H43" s="32" t="s">
        <v>1209</v>
      </c>
      <c r="I43" s="35" t="str">
        <f>CAZUL!E40</f>
        <v xml:space="preserve">GUIA DE RECOLHIMENTO RESCISÓRIO DO FGTS </v>
      </c>
      <c r="J43" s="16" t="str">
        <f>VLOOKUP(AA43,DESPESAS!A$1:D$2028,2,FALSE)</f>
        <v>01.05</v>
      </c>
      <c r="K43" s="16" t="str">
        <f>VLOOKUP(AA43,DESPESAS!A$1:D$2028,3,FALSE)</f>
        <v>ENCARGOS</v>
      </c>
      <c r="L43" s="12">
        <f>CAZUL!F40</f>
        <v>0</v>
      </c>
      <c r="M43" s="83">
        <f>CAZUL!G40</f>
        <v>59.08</v>
      </c>
      <c r="N43" s="12">
        <f>CAZUL!H40</f>
        <v>0</v>
      </c>
      <c r="O43" s="81" t="str">
        <f>DESPESAS!E$2</f>
        <v>BANCO DO BRASIL</v>
      </c>
      <c r="P43" s="82"/>
      <c r="AA43" s="33" t="str">
        <f>CAZUL!C40</f>
        <v>GRRF - FGTS RESCISÓRIO</v>
      </c>
    </row>
    <row r="44" spans="2:47" s="3" customFormat="1" x14ac:dyDescent="0.3">
      <c r="B44" s="80" t="s">
        <v>50</v>
      </c>
      <c r="C44" s="81" t="s">
        <v>1157</v>
      </c>
      <c r="D44" s="46">
        <v>41402</v>
      </c>
      <c r="E44" s="81" t="str">
        <f>CAZUL!B41</f>
        <v>01/04/2021</v>
      </c>
      <c r="F44" s="20" t="str">
        <f>CAZUL!N41</f>
        <v>14/04/2021</v>
      </c>
      <c r="G44" s="82" t="str">
        <f>DESPESAS!D$2</f>
        <v>HOSPITAL SÃO LUCAS</v>
      </c>
      <c r="H44" s="32" t="str">
        <f>VLOOKUP(I44,FORNECEDOR!$A$1:$B$897,2,FALSE)</f>
        <v>016.980.773-86</v>
      </c>
      <c r="I44" s="35" t="str">
        <f>CAZUL!E41</f>
        <v>VALERIA DE SALES LIMA</v>
      </c>
      <c r="J44" s="16" t="str">
        <f>VLOOKUP(AA44,DESPESAS!A$1:D$2028,2,FALSE)</f>
        <v>01.03</v>
      </c>
      <c r="K44" s="16" t="str">
        <f>VLOOKUP(AA44,DESPESAS!A$1:D$2028,3,FALSE)</f>
        <v>RESCISÕES</v>
      </c>
      <c r="L44" s="12">
        <f>CAZUL!F41</f>
        <v>0</v>
      </c>
      <c r="M44" s="83">
        <f>CAZUL!G41</f>
        <v>323.75</v>
      </c>
      <c r="N44" s="12">
        <f>CAZUL!H41</f>
        <v>0</v>
      </c>
      <c r="O44" s="81" t="str">
        <f>DESPESAS!E$2</f>
        <v>BANCO DO BRASIL</v>
      </c>
      <c r="P44" s="82"/>
      <c r="AA44" s="33" t="str">
        <f>CAZUL!C41</f>
        <v>Rescisões</v>
      </c>
    </row>
    <row r="45" spans="2:47" s="85" customFormat="1" x14ac:dyDescent="0.3">
      <c r="B45" s="80" t="s">
        <v>50</v>
      </c>
      <c r="C45" s="81" t="s">
        <v>1157</v>
      </c>
      <c r="D45" s="46">
        <v>552460000017528</v>
      </c>
      <c r="E45" s="81" t="str">
        <f>CAZUL!B42</f>
        <v>01/04/2021</v>
      </c>
      <c r="F45" s="20" t="str">
        <f>CAZUL!N42</f>
        <v>14/04/2021</v>
      </c>
      <c r="G45" s="82" t="str">
        <f>DESPESAS!D$2</f>
        <v>HOSPITAL SÃO LUCAS</v>
      </c>
      <c r="H45" s="32" t="str">
        <f>VLOOKUP(I45,FORNECEDOR!$A$1:$B$897,2,FALSE)</f>
        <v>047.633.313-02</v>
      </c>
      <c r="I45" s="35" t="str">
        <f>CAZUL!E42</f>
        <v>SALVIA ULISSES SANTOS</v>
      </c>
      <c r="J45" s="16" t="str">
        <f>VLOOKUP(AA45,DESPESAS!A$1:D$2028,2,FALSE)</f>
        <v>01.03</v>
      </c>
      <c r="K45" s="16" t="str">
        <f>VLOOKUP(AA45,DESPESAS!A$1:D$2028,3,FALSE)</f>
        <v>RESCISÕES</v>
      </c>
      <c r="L45" s="12">
        <f>CAZUL!F42</f>
        <v>0</v>
      </c>
      <c r="M45" s="83">
        <f>CAZUL!G42</f>
        <v>323.75</v>
      </c>
      <c r="N45" s="12">
        <f>CAZUL!H42</f>
        <v>0</v>
      </c>
      <c r="O45" s="81" t="str">
        <f>DESPESAS!E$2</f>
        <v>BANCO DO BRASIL</v>
      </c>
      <c r="P45" s="82"/>
      <c r="AA45" s="33" t="str">
        <f>CAZUL!C42</f>
        <v>Rescisões</v>
      </c>
    </row>
    <row r="46" spans="2:47" s="85" customFormat="1" x14ac:dyDescent="0.3">
      <c r="B46" s="80" t="s">
        <v>50</v>
      </c>
      <c r="C46" s="81"/>
      <c r="D46" s="46">
        <v>891041100047519</v>
      </c>
      <c r="E46" s="81" t="str">
        <f>CAZUL!B43</f>
        <v>14/04/2021</v>
      </c>
      <c r="F46" s="20" t="str">
        <f>CAZUL!N43</f>
        <v>14/04/2021</v>
      </c>
      <c r="G46" s="82" t="str">
        <f>DESPESAS!D$2</f>
        <v>HOSPITAL SÃO LUCAS</v>
      </c>
      <c r="H46" s="32" t="str">
        <f>VLOOKUP(I46,FORNECEDOR!$A$1:$B$897,2,FALSE)</f>
        <v>00.000.000/1409-53</v>
      </c>
      <c r="I46" s="35" t="str">
        <f>CAZUL!E43</f>
        <v>BANCO DO BRASIL</v>
      </c>
      <c r="J46" s="16" t="str">
        <f>VLOOKUP(AA46,DESPESAS!A$1:D$2028,2,FALSE)</f>
        <v>03.32</v>
      </c>
      <c r="K46" s="16" t="str">
        <f>VLOOKUP(AA46,DESPESAS!A$1:D$2028,3,FALSE)</f>
        <v>Tarifas Bancárias</v>
      </c>
      <c r="L46" s="12">
        <f>CAZUL!F43</f>
        <v>0</v>
      </c>
      <c r="M46" s="83">
        <f>CAZUL!G43</f>
        <v>10.45</v>
      </c>
      <c r="N46" s="12">
        <f>CAZUL!H43</f>
        <v>0</v>
      </c>
      <c r="O46" s="81" t="str">
        <f>DESPESAS!E$2</f>
        <v>BANCO DO BRASIL</v>
      </c>
      <c r="P46" s="82"/>
      <c r="AA46" s="33" t="str">
        <f>CAZUL!C43</f>
        <v>Tarifas Bancárias</v>
      </c>
    </row>
    <row r="47" spans="2:47" s="3" customFormat="1" x14ac:dyDescent="0.3">
      <c r="B47" s="80" t="s">
        <v>50</v>
      </c>
      <c r="C47" s="81"/>
      <c r="D47" s="46">
        <v>891041100047520</v>
      </c>
      <c r="E47" s="81" t="str">
        <f>CAZUL!B44</f>
        <v>14/04/2021</v>
      </c>
      <c r="F47" s="20" t="str">
        <f>CAZUL!N44</f>
        <v>14/04/2021</v>
      </c>
      <c r="G47" s="82" t="str">
        <f>DESPESAS!D$2</f>
        <v>HOSPITAL SÃO LUCAS</v>
      </c>
      <c r="H47" s="32" t="str">
        <f>VLOOKUP(I47,FORNECEDOR!$A$1:$B$897,2,FALSE)</f>
        <v>00.000.000/1409-53</v>
      </c>
      <c r="I47" s="35" t="str">
        <f>CAZUL!E44</f>
        <v>BANCO DO BRASIL</v>
      </c>
      <c r="J47" s="16" t="str">
        <f>VLOOKUP(AA47,DESPESAS!A$1:D$2028,2,FALSE)</f>
        <v>03.32</v>
      </c>
      <c r="K47" s="16" t="str">
        <f>VLOOKUP(AA47,DESPESAS!A$1:D$2028,3,FALSE)</f>
        <v>Tarifas Bancárias</v>
      </c>
      <c r="L47" s="12">
        <f>CAZUL!F44</f>
        <v>0</v>
      </c>
      <c r="M47" s="83">
        <f>CAZUL!G44</f>
        <v>10.45</v>
      </c>
      <c r="N47" s="12">
        <f>CAZUL!H44</f>
        <v>802774.03000000038</v>
      </c>
      <c r="O47" s="81" t="str">
        <f>DESPESAS!E$2</f>
        <v>BANCO DO BRASIL</v>
      </c>
      <c r="P47" s="82"/>
      <c r="AA47" s="33" t="str">
        <f>CAZUL!C44</f>
        <v>Tarifas Bancárias</v>
      </c>
    </row>
    <row r="48" spans="2:47" s="87" customFormat="1" x14ac:dyDescent="0.3">
      <c r="B48" s="80" t="s">
        <v>50</v>
      </c>
      <c r="C48" s="81" t="s">
        <v>1159</v>
      </c>
      <c r="D48" s="46">
        <v>41401</v>
      </c>
      <c r="E48" s="81" t="str">
        <f>CAZUL!B45</f>
        <v>01/03/2021</v>
      </c>
      <c r="F48" s="20" t="str">
        <f>CAZUL!N45</f>
        <v>14/04/2021</v>
      </c>
      <c r="G48" s="82" t="str">
        <f>DESPESAS!D$2</f>
        <v>HOSPITAL SÃO LUCAS</v>
      </c>
      <c r="H48" s="32" t="str">
        <f>VLOOKUP(I48,FORNECEDOR!$A$1:$B$897,2,FALSE)</f>
        <v>927.211.843-34</v>
      </c>
      <c r="I48" s="35" t="str">
        <f>CAZUL!E45</f>
        <v>JOSBERTO CALIXTO PEREIRA</v>
      </c>
      <c r="J48" s="16" t="str">
        <f>VLOOKUP(AA48,DESPESAS!A$1:D$2028,2,FALSE)</f>
        <v>01.01</v>
      </c>
      <c r="K48" s="16" t="str">
        <f>VLOOKUP(AA48,DESPESAS!A$1:D$2028,3,FALSE)</f>
        <v>SALÁRIO</v>
      </c>
      <c r="L48" s="12">
        <f>CAZUL!F45</f>
        <v>0</v>
      </c>
      <c r="M48" s="83">
        <f>CAZUL!G45</f>
        <v>6000</v>
      </c>
      <c r="N48" s="12">
        <f>CAZUL!H45</f>
        <v>796774.03000000038</v>
      </c>
      <c r="O48" s="81" t="str">
        <f>DESPESAS!E$2</f>
        <v>BANCO DO BRASIL</v>
      </c>
      <c r="P48" s="82"/>
      <c r="AA48" s="33" t="str">
        <f>CAZUL!C45</f>
        <v>Salários</v>
      </c>
    </row>
    <row r="49" spans="2:47" s="87" customFormat="1" x14ac:dyDescent="0.3">
      <c r="B49" s="80" t="s">
        <v>50</v>
      </c>
      <c r="C49" s="81" t="s">
        <v>1157</v>
      </c>
      <c r="D49" s="46">
        <v>41501</v>
      </c>
      <c r="E49" s="81" t="str">
        <f>CAZUL!B46</f>
        <v>01/03/2021</v>
      </c>
      <c r="F49" s="20" t="str">
        <f>CAZUL!N46</f>
        <v>15/04/2021</v>
      </c>
      <c r="G49" s="82" t="str">
        <f>DESPESAS!D$2</f>
        <v>HOSPITAL SÃO LUCAS</v>
      </c>
      <c r="H49" s="32" t="str">
        <f>VLOOKUP(I49,FORNECEDOR!$A$1:$B$897,2,FALSE)</f>
        <v>40.921.233/0001-41</v>
      </c>
      <c r="I49" s="35" t="str">
        <f>CAZUL!E46</f>
        <v>QTEC SERVIÇOES E REPRETAÇÕES LTDA</v>
      </c>
      <c r="J49" s="16" t="str">
        <f>VLOOKUP(AA49,DESPESAS!A$1:D$2028,2,FALSE)</f>
        <v>03.26</v>
      </c>
      <c r="K49" s="16" t="str">
        <f>VLOOKUP(AA49,DESPESAS!A$1:D$2028,3,FALSE)</f>
        <v>Manutenção de Equipamentos Em Geral</v>
      </c>
      <c r="L49" s="12">
        <f>CAZUL!F46</f>
        <v>0</v>
      </c>
      <c r="M49" s="83">
        <f>CAZUL!G46</f>
        <v>15800</v>
      </c>
      <c r="N49" s="12">
        <f>CAZUL!H46</f>
        <v>780974.03000000038</v>
      </c>
      <c r="O49" s="81" t="str">
        <f>DESPESAS!E$2</f>
        <v>BANCO DO BRASIL</v>
      </c>
      <c r="P49" s="82"/>
      <c r="AA49" s="33" t="str">
        <f>CAZUL!C46</f>
        <v>Manutenção de Equipamentos</v>
      </c>
    </row>
    <row r="50" spans="2:47" s="85" customFormat="1" x14ac:dyDescent="0.3">
      <c r="B50" s="80" t="s">
        <v>50</v>
      </c>
      <c r="C50" s="81" t="s">
        <v>1157</v>
      </c>
      <c r="D50" s="46">
        <v>550433000031103</v>
      </c>
      <c r="E50" s="81" t="str">
        <f>CAZUL!B47</f>
        <v>01/03/2021</v>
      </c>
      <c r="F50" s="20" t="str">
        <f>CAZUL!N47</f>
        <v>15/04/2021</v>
      </c>
      <c r="G50" s="82" t="str">
        <f>DESPESAS!D$2</f>
        <v>HOSPITAL SÃO LUCAS</v>
      </c>
      <c r="H50" s="32" t="str">
        <f>VLOOKUP(I50,FORNECEDOR!$A$1:$B$897,2,FALSE)</f>
        <v>00.927.795/0001-88</v>
      </c>
      <c r="I50" s="35" t="str">
        <f>CAZUL!E47</f>
        <v>DIAGNOSTICA LABORATORIAL</v>
      </c>
      <c r="J50" s="16" t="str">
        <f>VLOOKUP(AA50,DESPESAS!A$1:D$2028,2,FALSE)</f>
        <v>03.04</v>
      </c>
      <c r="K50" s="16" t="str">
        <f>VLOOKUP(AA50,DESPESAS!A$1:D$2028,3,FALSE)</f>
        <v>EXAMES LABORATORIAIS E DE IMAGEM</v>
      </c>
      <c r="L50" s="12">
        <f>CAZUL!F47</f>
        <v>0</v>
      </c>
      <c r="M50" s="83">
        <f>CAZUL!G47</f>
        <v>55000</v>
      </c>
      <c r="N50" s="12">
        <f>CAZUL!H47</f>
        <v>0</v>
      </c>
      <c r="O50" s="81" t="str">
        <f>DESPESAS!E$2</f>
        <v>BANCO DO BRASIL</v>
      </c>
      <c r="P50" s="82"/>
      <c r="AA50" s="33" t="str">
        <f>CAZUL!C47</f>
        <v>Exames Médicos</v>
      </c>
    </row>
    <row r="51" spans="2:47" s="85" customFormat="1" x14ac:dyDescent="0.3">
      <c r="B51" s="80" t="s">
        <v>50</v>
      </c>
      <c r="C51" s="81" t="s">
        <v>1157</v>
      </c>
      <c r="D51" s="46">
        <v>41507</v>
      </c>
      <c r="E51" s="81" t="str">
        <f>CAZUL!B48</f>
        <v>01/03/2021</v>
      </c>
      <c r="F51" s="20" t="str">
        <f>CAZUL!N48</f>
        <v>15/04/2021</v>
      </c>
      <c r="G51" s="82" t="str">
        <f>DESPESAS!D$2</f>
        <v>HOSPITAL SÃO LUCAS</v>
      </c>
      <c r="H51" s="32">
        <f>VLOOKUP(I51,FORNECEDOR!$A$1:$B$897,2,FALSE)</f>
        <v>7366296000108</v>
      </c>
      <c r="I51" s="35" t="str">
        <f>CAZUL!E48</f>
        <v>NEO TECNOLOGIA DA INFORMATICA EIRELI</v>
      </c>
      <c r="J51" s="16" t="str">
        <f>VLOOKUP(AA51,DESPESAS!A$1:D$2028,2,FALSE)</f>
        <v>03.09</v>
      </c>
      <c r="K51" s="16" t="str">
        <f>VLOOKUP(AA51,DESPESAS!A$1:D$2028,3,FALSE)</f>
        <v>LOCAÇÃO EQUIPAMENTOS DE INFORMÁTICA</v>
      </c>
      <c r="L51" s="12">
        <f>CAZUL!F48</f>
        <v>0</v>
      </c>
      <c r="M51" s="83">
        <f>CAZUL!G48</f>
        <v>4752.16</v>
      </c>
      <c r="N51" s="12">
        <f>CAZUL!H48</f>
        <v>0</v>
      </c>
      <c r="O51" s="81" t="str">
        <f>DESPESAS!E$2</f>
        <v>BANCO DO BRASIL</v>
      </c>
      <c r="P51" s="82"/>
      <c r="AA51" s="33" t="str">
        <f>CAZUL!C48</f>
        <v>Locação de Equipamentos de Informática</v>
      </c>
    </row>
    <row r="52" spans="2:47" s="85" customFormat="1" ht="12.75" customHeight="1" x14ac:dyDescent="0.3">
      <c r="B52" s="80" t="s">
        <v>50</v>
      </c>
      <c r="C52" s="81" t="s">
        <v>1157</v>
      </c>
      <c r="D52" s="46">
        <v>41508</v>
      </c>
      <c r="E52" s="81" t="str">
        <f>CAZUL!B49</f>
        <v>01/03/2021</v>
      </c>
      <c r="F52" s="20" t="str">
        <f>CAZUL!N49</f>
        <v>15/04/2021</v>
      </c>
      <c r="G52" s="82" t="str">
        <f>DESPESAS!D$2</f>
        <v>HOSPITAL SÃO LUCAS</v>
      </c>
      <c r="H52" s="32" t="str">
        <f>VLOOKUP(I52,FORNECEDOR!$A$1:$B$897,2,FALSE)</f>
        <v>13.612.457/0001-07</v>
      </c>
      <c r="I52" s="35" t="str">
        <f>CAZUL!E49</f>
        <v>GA INFORMATICA LTDA</v>
      </c>
      <c r="J52" s="16" t="str">
        <f>VLOOKUP(AA52,DESPESAS!A$1:D$2028,2,FALSE)</f>
        <v>04.09</v>
      </c>
      <c r="K52" s="16" t="str">
        <f>VLOOKUP(AA52,DESPESAS!A$1:D$2028,3,FALSE)</f>
        <v>Software / Licença de Uso</v>
      </c>
      <c r="L52" s="12">
        <f>CAZUL!F49</f>
        <v>0</v>
      </c>
      <c r="M52" s="83">
        <f>CAZUL!G49</f>
        <v>2500</v>
      </c>
      <c r="N52" s="12">
        <f>CAZUL!H49</f>
        <v>0</v>
      </c>
      <c r="O52" s="81" t="str">
        <f>DESPESAS!E$2</f>
        <v>BANCO DO BRASIL</v>
      </c>
      <c r="P52" s="82"/>
      <c r="AA52" s="33" t="str">
        <f>CAZUL!C49</f>
        <v>Software / Licença de Uso</v>
      </c>
    </row>
    <row r="53" spans="2:47" s="85" customFormat="1" ht="12.75" customHeight="1" x14ac:dyDescent="0.3">
      <c r="B53" s="80" t="s">
        <v>50</v>
      </c>
      <c r="C53" s="81" t="s">
        <v>1157</v>
      </c>
      <c r="D53" s="46">
        <v>550433000068779</v>
      </c>
      <c r="E53" s="81" t="str">
        <f>CAZUL!B50</f>
        <v>01/03/2021</v>
      </c>
      <c r="F53" s="20" t="str">
        <f>CAZUL!N50</f>
        <v>15/04/2021</v>
      </c>
      <c r="G53" s="82" t="str">
        <f>DESPESAS!D$2</f>
        <v>HOSPITAL SÃO LUCAS</v>
      </c>
      <c r="H53" s="32" t="str">
        <f>VLOOKUP(I53,FORNECEDOR!$A$1:$B$897,2,FALSE)</f>
        <v>15.713.532/0001-43</v>
      </c>
      <c r="I53" s="35" t="str">
        <f>CAZUL!E50</f>
        <v>CT- AMBIENTAL - COLETA, TRANSP E INCINERAÇÃO LTDA</v>
      </c>
      <c r="J53" s="16" t="str">
        <f>VLOOKUP(AA53,DESPESAS!A$1:D$2028,2,FALSE)</f>
        <v>03.02</v>
      </c>
      <c r="K53" s="16" t="str">
        <f>VLOOKUP(AA53,DESPESAS!A$1:D$2028,3,FALSE)</f>
        <v>COLETA DE RESÍDUOS HOSPITALARES</v>
      </c>
      <c r="L53" s="12">
        <f>CAZUL!F50</f>
        <v>0</v>
      </c>
      <c r="M53" s="83">
        <f>CAZUL!G50</f>
        <v>6000</v>
      </c>
      <c r="N53" s="12">
        <f>CAZUL!H50</f>
        <v>712721.87000000034</v>
      </c>
      <c r="O53" s="81" t="str">
        <f>DESPESAS!E$2</f>
        <v>BANCO DO BRASIL</v>
      </c>
      <c r="P53" s="82"/>
      <c r="AA53" s="33" t="str">
        <f>CAZUL!C50</f>
        <v>coleta de lixo</v>
      </c>
    </row>
    <row r="54" spans="2:47" s="85" customFormat="1" ht="12.75" customHeight="1" x14ac:dyDescent="0.3">
      <c r="B54" s="80" t="s">
        <v>50</v>
      </c>
      <c r="C54" s="81" t="s">
        <v>1161</v>
      </c>
      <c r="D54" s="46">
        <v>41505</v>
      </c>
      <c r="E54" s="81" t="str">
        <f>CAZUL!B51</f>
        <v>01/03/2021</v>
      </c>
      <c r="F54" s="20" t="str">
        <f>CAZUL!N51</f>
        <v>15/04/2021</v>
      </c>
      <c r="G54" s="82" t="str">
        <f>DESPESAS!D$2</f>
        <v>HOSPITAL SÃO LUCAS</v>
      </c>
      <c r="H54" s="32" t="str">
        <f>VLOOKUP(I54,FORNECEDOR!$A$1:$B$897,2,FALSE)</f>
        <v>00.394.460/0058-87</v>
      </c>
      <c r="I54" s="35" t="str">
        <f>CAZUL!E51</f>
        <v>SECRETARIA DA RECEITA FEDERAL DO BRASIL</v>
      </c>
      <c r="J54" s="16" t="str">
        <f>VLOOKUP(AA54,DESPESAS!A$1:D$2028,2,FALSE)</f>
        <v>01.05</v>
      </c>
      <c r="K54" s="16" t="str">
        <f>VLOOKUP(AA54,DESPESAS!A$1:D$2028,3,FALSE)</f>
        <v>ENCARGOS</v>
      </c>
      <c r="L54" s="12">
        <f>CAZUL!F51</f>
        <v>0</v>
      </c>
      <c r="M54" s="83">
        <f>CAZUL!G51</f>
        <v>5597.43</v>
      </c>
      <c r="N54" s="12">
        <f>CAZUL!H51</f>
        <v>0</v>
      </c>
      <c r="O54" s="81" t="str">
        <f>DESPESAS!E$2</f>
        <v>BANCO DO BRASIL</v>
      </c>
      <c r="P54" s="82"/>
      <c r="AA54" s="33" t="str">
        <f>CAZUL!C51</f>
        <v>IRRF s/ Salários - DARF 0561</v>
      </c>
    </row>
    <row r="55" spans="2:47" s="85" customFormat="1" ht="12.75" customHeight="1" x14ac:dyDescent="0.3">
      <c r="B55" s="80" t="s">
        <v>50</v>
      </c>
      <c r="C55" s="81" t="s">
        <v>1160</v>
      </c>
      <c r="D55" s="46">
        <v>41503</v>
      </c>
      <c r="E55" s="81" t="str">
        <f>CAZUL!B52</f>
        <v>01/03/2021</v>
      </c>
      <c r="F55" s="20" t="str">
        <f>CAZUL!N52</f>
        <v>15/04/2021</v>
      </c>
      <c r="G55" s="82" t="str">
        <f>DESPESAS!D$2</f>
        <v>HOSPITAL SÃO LUCAS</v>
      </c>
      <c r="H55" s="32" t="s">
        <v>1209</v>
      </c>
      <c r="I55" s="35" t="str">
        <f>CAZUL!E52</f>
        <v>GUIA DA PREVIDENCIA SOCIAL</v>
      </c>
      <c r="J55" s="16" t="str">
        <f>VLOOKUP(AA55,DESPESAS!A$1:D$2028,2,FALSE)</f>
        <v>01.05</v>
      </c>
      <c r="K55" s="16" t="str">
        <f>VLOOKUP(AA55,DESPESAS!A$1:D$2028,3,FALSE)</f>
        <v>ENCARGOS</v>
      </c>
      <c r="L55" s="12">
        <f>CAZUL!F52</f>
        <v>0</v>
      </c>
      <c r="M55" s="83">
        <f>CAZUL!G52</f>
        <v>113418.57</v>
      </c>
      <c r="N55" s="12">
        <f>CAZUL!H52</f>
        <v>0</v>
      </c>
      <c r="O55" s="81" t="str">
        <f>DESPESAS!E$2</f>
        <v>BANCO DO BRASIL</v>
      </c>
      <c r="P55" s="82"/>
      <c r="AA55" s="33" t="str">
        <f>CAZUL!C52</f>
        <v>INSS sobre Salários - GPS</v>
      </c>
    </row>
    <row r="56" spans="2:47" s="85" customFormat="1" ht="12.75" customHeight="1" x14ac:dyDescent="0.3">
      <c r="B56" s="80" t="s">
        <v>50</v>
      </c>
      <c r="C56" s="81" t="s">
        <v>1161</v>
      </c>
      <c r="D56" s="46">
        <v>41506</v>
      </c>
      <c r="E56" s="81" t="str">
        <f>CAZUL!B53</f>
        <v>01/03/2021</v>
      </c>
      <c r="F56" s="20" t="str">
        <f>CAZUL!N53</f>
        <v>15/04/2021</v>
      </c>
      <c r="G56" s="82" t="str">
        <f>DESPESAS!D$2</f>
        <v>HOSPITAL SÃO LUCAS</v>
      </c>
      <c r="H56" s="32" t="str">
        <f>VLOOKUP(I56,FORNECEDOR!$A$1:$B$897,2,FALSE)</f>
        <v>00.394.460/0058-87</v>
      </c>
      <c r="I56" s="35" t="str">
        <f>CAZUL!E53</f>
        <v>SECRETARIA DA RECEITA FEDERAL DO BRASIL</v>
      </c>
      <c r="J56" s="16" t="str">
        <f>VLOOKUP(AA56,DESPESAS!A$1:D$2028,2,FALSE)</f>
        <v>01.05</v>
      </c>
      <c r="K56" s="16" t="str">
        <f>VLOOKUP(AA56,DESPESAS!A$1:D$2028,3,FALSE)</f>
        <v>ENCARGOS</v>
      </c>
      <c r="L56" s="12">
        <f>CAZUL!F53</f>
        <v>0</v>
      </c>
      <c r="M56" s="83">
        <f>CAZUL!G53</f>
        <v>1076.75</v>
      </c>
      <c r="N56" s="12">
        <f>CAZUL!H53</f>
        <v>0</v>
      </c>
      <c r="O56" s="81" t="str">
        <f>DESPESAS!E$2</f>
        <v>BANCO DO BRASIL</v>
      </c>
      <c r="P56" s="82"/>
      <c r="AA56" s="33" t="str">
        <f>CAZUL!C53</f>
        <v>IRRF sobre salário - empreg sem vículo 0588</v>
      </c>
    </row>
    <row r="57" spans="2:47" s="85" customFormat="1" ht="12.75" customHeight="1" x14ac:dyDescent="0.3">
      <c r="B57" s="80" t="s">
        <v>50</v>
      </c>
      <c r="C57" s="81" t="s">
        <v>1160</v>
      </c>
      <c r="D57" s="46">
        <v>41504</v>
      </c>
      <c r="E57" s="81" t="str">
        <f>CAZUL!B54</f>
        <v>01/03/2021</v>
      </c>
      <c r="F57" s="20" t="str">
        <f>CAZUL!N54</f>
        <v>15/04/2021</v>
      </c>
      <c r="G57" s="82" t="str">
        <f>DESPESAS!D$2</f>
        <v>HOSPITAL SÃO LUCAS</v>
      </c>
      <c r="H57" s="32" t="s">
        <v>1209</v>
      </c>
      <c r="I57" s="35" t="str">
        <f>CAZUL!E54</f>
        <v>GUIA DA PREVIDENCIA SOCIAL</v>
      </c>
      <c r="J57" s="16" t="str">
        <f>VLOOKUP(AA57,DESPESAS!A$1:D$2028,2,FALSE)</f>
        <v>01.05</v>
      </c>
      <c r="K57" s="16" t="str">
        <f>VLOOKUP(AA57,DESPESAS!A$1:D$2028,3,FALSE)</f>
        <v>ENCARGOS</v>
      </c>
      <c r="L57" s="12">
        <f>CAZUL!F54</f>
        <v>0</v>
      </c>
      <c r="M57" s="83">
        <f>CAZUL!G54</f>
        <v>2264.58</v>
      </c>
      <c r="N57" s="12">
        <f>CAZUL!H54</f>
        <v>0</v>
      </c>
      <c r="O57" s="81" t="str">
        <f>DESPESAS!E$2</f>
        <v>BANCO DO BRASIL</v>
      </c>
      <c r="P57" s="82"/>
      <c r="AA57" s="33" t="str">
        <f>CAZUL!C54</f>
        <v>INSS sobre Salários - GPS</v>
      </c>
    </row>
    <row r="58" spans="2:47" s="3" customFormat="1" x14ac:dyDescent="0.3">
      <c r="B58" s="80" t="s">
        <v>50</v>
      </c>
      <c r="C58" s="81" t="s">
        <v>1157</v>
      </c>
      <c r="D58" s="46">
        <v>41502</v>
      </c>
      <c r="E58" s="81" t="str">
        <f>CAZUL!B55</f>
        <v>14/04/2021</v>
      </c>
      <c r="F58" s="20" t="str">
        <f>CAZUL!N55</f>
        <v>15/04/2021</v>
      </c>
      <c r="G58" s="82" t="str">
        <f>DESPESAS!D$2</f>
        <v>HOSPITAL SÃO LUCAS</v>
      </c>
      <c r="H58" s="32" t="str">
        <f>VLOOKUP(I58,FORNECEDOR!$A$1:$B$897,2,FALSE)</f>
        <v>40.921.233/0001-41</v>
      </c>
      <c r="I58" s="35" t="str">
        <f>CAZUL!E55</f>
        <v>QTEC SERVIÇOES E REPRETAÇÕES LTDA</v>
      </c>
      <c r="J58" s="16" t="str">
        <f>VLOOKUP(AA58,DESPESAS!A$1:D$2028,2,FALSE)</f>
        <v>03.26</v>
      </c>
      <c r="K58" s="16" t="str">
        <f>VLOOKUP(AA58,DESPESAS!A$1:D$2028,3,FALSE)</f>
        <v>Manutenção de Equipamentos Em Geral</v>
      </c>
      <c r="L58" s="12">
        <f>CAZUL!F55</f>
        <v>0</v>
      </c>
      <c r="M58" s="83">
        <f>CAZUL!G55</f>
        <v>32200</v>
      </c>
      <c r="N58" s="12">
        <f>CAZUL!H55</f>
        <v>558164.54000000039</v>
      </c>
      <c r="O58" s="81" t="str">
        <f>DESPESAS!E$2</f>
        <v>BANCO DO BRASIL</v>
      </c>
      <c r="P58" s="82"/>
      <c r="AA58" s="33" t="str">
        <f>CAZUL!C55</f>
        <v>Manutenção de Equipamentos</v>
      </c>
    </row>
    <row r="59" spans="2:47" s="89" customFormat="1" ht="11.25" customHeight="1" x14ac:dyDescent="0.3">
      <c r="B59" s="80" t="s">
        <v>50</v>
      </c>
      <c r="C59" s="81"/>
      <c r="D59" s="46" t="s">
        <v>1162</v>
      </c>
      <c r="E59" s="81" t="str">
        <f>CAZUL!B56</f>
        <v>15/04/2021</v>
      </c>
      <c r="F59" s="20" t="str">
        <f>CAZUL!N56</f>
        <v>15/04/2021</v>
      </c>
      <c r="G59" s="82" t="str">
        <f>DESPESAS!D$2</f>
        <v>HOSPITAL SÃO LUCAS</v>
      </c>
      <c r="H59" s="32" t="str">
        <f>VLOOKUP(I59,FORNECEDOR!$A$1:$B$897,2,FALSE)</f>
        <v>00.000.000/1409-53</v>
      </c>
      <c r="I59" s="35" t="str">
        <f>CAZUL!E56</f>
        <v>BANCO DO BRASIL</v>
      </c>
      <c r="J59" s="16" t="str">
        <f>VLOOKUP(AA59,DESPESAS!A$1:D$2028,2,FALSE)</f>
        <v>03.32</v>
      </c>
      <c r="K59" s="16" t="str">
        <f>VLOOKUP(AA59,DESPESAS!A$1:D$2028,3,FALSE)</f>
        <v>Tarifas Bancárias</v>
      </c>
      <c r="L59" s="12">
        <f>CAZUL!F56</f>
        <v>0</v>
      </c>
      <c r="M59" s="83">
        <f>CAZUL!G56</f>
        <v>10.45</v>
      </c>
      <c r="N59" s="12">
        <f>CAZUL!H56</f>
        <v>0</v>
      </c>
      <c r="O59" s="81" t="str">
        <f>DESPESAS!E$2</f>
        <v>BANCO DO BRASIL</v>
      </c>
      <c r="P59" s="82"/>
      <c r="AA59" s="33" t="str">
        <f>CAZUL!C56</f>
        <v>Tarifas Bancárias</v>
      </c>
    </row>
    <row r="60" spans="2:47" s="86" customFormat="1" ht="10.199999999999999" customHeight="1" x14ac:dyDescent="0.3">
      <c r="B60" s="80" t="s">
        <v>50</v>
      </c>
      <c r="C60" s="81"/>
      <c r="D60" s="46" t="s">
        <v>1163</v>
      </c>
      <c r="E60" s="81" t="str">
        <f>CAZUL!B57</f>
        <v>15/04/2021</v>
      </c>
      <c r="F60" s="20" t="str">
        <f>CAZUL!N57</f>
        <v>15/04/2021</v>
      </c>
      <c r="G60" s="82" t="str">
        <f>DESPESAS!D$2</f>
        <v>HOSPITAL SÃO LUCAS</v>
      </c>
      <c r="H60" s="32" t="str">
        <f>VLOOKUP(I60,FORNECEDOR!$A$1:$B$897,2,FALSE)</f>
        <v>00.000.000/1409-53</v>
      </c>
      <c r="I60" s="35" t="str">
        <f>CAZUL!E57</f>
        <v>BANCO DO BRASIL</v>
      </c>
      <c r="J60" s="16" t="str">
        <f>VLOOKUP(AA60,DESPESAS!A$1:D$2028,2,FALSE)</f>
        <v>03.32</v>
      </c>
      <c r="K60" s="16" t="str">
        <f>VLOOKUP(AA60,DESPESAS!A$1:D$2028,3,FALSE)</f>
        <v>Tarifas Bancárias</v>
      </c>
      <c r="L60" s="12">
        <f>CAZUL!F57</f>
        <v>0</v>
      </c>
      <c r="M60" s="83">
        <f>CAZUL!G57</f>
        <v>10.45</v>
      </c>
      <c r="N60" s="12">
        <f>CAZUL!H57</f>
        <v>0</v>
      </c>
      <c r="O60" s="81" t="str">
        <f>DESPESAS!E$2</f>
        <v>BANCO DO BRASIL</v>
      </c>
      <c r="P60" s="82"/>
      <c r="Q60" s="3"/>
      <c r="R60" s="3"/>
      <c r="S60" s="3"/>
      <c r="T60" s="3"/>
      <c r="U60" s="3"/>
      <c r="V60" s="3"/>
      <c r="W60" s="3"/>
      <c r="X60" s="3"/>
      <c r="Y60" s="3"/>
      <c r="Z60" s="3"/>
      <c r="AA60" s="33" t="str">
        <f>CAZUL!C57</f>
        <v>Tarifas Bancárias</v>
      </c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2:47" s="89" customFormat="1" ht="11.25" customHeight="1" x14ac:dyDescent="0.3">
      <c r="B61" s="80" t="s">
        <v>50</v>
      </c>
      <c r="C61" s="81"/>
      <c r="D61" s="46" t="s">
        <v>1164</v>
      </c>
      <c r="E61" s="81" t="str">
        <f>CAZUL!B58</f>
        <v>15/04/2021</v>
      </c>
      <c r="F61" s="20" t="str">
        <f>CAZUL!N58</f>
        <v>15/04/2021</v>
      </c>
      <c r="G61" s="82" t="str">
        <f>DESPESAS!D$2</f>
        <v>HOSPITAL SÃO LUCAS</v>
      </c>
      <c r="H61" s="32" t="str">
        <f>VLOOKUP(I61,FORNECEDOR!$A$1:$B$897,2,FALSE)</f>
        <v>00.000.000/1409-53</v>
      </c>
      <c r="I61" s="35" t="str">
        <f>CAZUL!E58</f>
        <v>BANCO DO BRASIL</v>
      </c>
      <c r="J61" s="16" t="str">
        <f>VLOOKUP(AA61,DESPESAS!A$1:D$2028,2,FALSE)</f>
        <v>03.32</v>
      </c>
      <c r="K61" s="16" t="str">
        <f>VLOOKUP(AA61,DESPESAS!A$1:D$2028,3,FALSE)</f>
        <v>Tarifas Bancárias</v>
      </c>
      <c r="L61" s="12">
        <f>CAZUL!F58</f>
        <v>0</v>
      </c>
      <c r="M61" s="83">
        <f>CAZUL!G58</f>
        <v>10.45</v>
      </c>
      <c r="N61" s="12">
        <f>CAZUL!H58</f>
        <v>0</v>
      </c>
      <c r="O61" s="81" t="str">
        <f>DESPESAS!E$2</f>
        <v>BANCO DO BRASIL</v>
      </c>
      <c r="P61" s="82"/>
      <c r="AA61" s="33" t="str">
        <f>CAZUL!C58</f>
        <v>Tarifas Bancárias</v>
      </c>
    </row>
    <row r="62" spans="2:47" s="89" customFormat="1" ht="11.25" customHeight="1" x14ac:dyDescent="0.3">
      <c r="B62" s="80" t="s">
        <v>50</v>
      </c>
      <c r="C62" s="81"/>
      <c r="D62" s="46" t="s">
        <v>1165</v>
      </c>
      <c r="E62" s="81" t="str">
        <f>CAZUL!B59</f>
        <v>15/04/2021</v>
      </c>
      <c r="F62" s="20" t="str">
        <f>CAZUL!N59</f>
        <v>15/04/2021</v>
      </c>
      <c r="G62" s="82" t="str">
        <f>DESPESAS!D$2</f>
        <v>HOSPITAL SÃO LUCAS</v>
      </c>
      <c r="H62" s="32" t="str">
        <f>VLOOKUP(I62,FORNECEDOR!$A$1:$B$897,2,FALSE)</f>
        <v>00.000.000/1409-53</v>
      </c>
      <c r="I62" s="35" t="str">
        <f>CAZUL!E59</f>
        <v>BANCO DO BRASIL</v>
      </c>
      <c r="J62" s="16" t="str">
        <f>VLOOKUP(AA62,DESPESAS!A$1:D$2028,2,FALSE)</f>
        <v>03.32</v>
      </c>
      <c r="K62" s="16" t="str">
        <f>VLOOKUP(AA62,DESPESAS!A$1:D$2028,3,FALSE)</f>
        <v>Tarifas Bancárias</v>
      </c>
      <c r="L62" s="12">
        <f>CAZUL!F59</f>
        <v>0</v>
      </c>
      <c r="M62" s="83">
        <f>CAZUL!G59</f>
        <v>10.45</v>
      </c>
      <c r="N62" s="12">
        <f>CAZUL!H59</f>
        <v>558122.74000000057</v>
      </c>
      <c r="O62" s="81" t="str">
        <f>DESPESAS!E$2</f>
        <v>BANCO DO BRASIL</v>
      </c>
      <c r="P62" s="82"/>
      <c r="AA62" s="33" t="str">
        <f>CAZUL!C59</f>
        <v>Tarifas Bancárias</v>
      </c>
    </row>
    <row r="63" spans="2:47" s="85" customFormat="1" ht="12.75" customHeight="1" x14ac:dyDescent="0.3">
      <c r="B63" s="80" t="s">
        <v>50</v>
      </c>
      <c r="C63" s="81" t="s">
        <v>1157</v>
      </c>
      <c r="D63" s="46">
        <v>41606</v>
      </c>
      <c r="E63" s="81" t="str">
        <f>CAZUL!B60</f>
        <v>01/03/2021</v>
      </c>
      <c r="F63" s="20" t="str">
        <f>CAZUL!N60</f>
        <v>16/04/2021</v>
      </c>
      <c r="G63" s="82" t="str">
        <f>DESPESAS!D$2</f>
        <v>HOSPITAL SÃO LUCAS</v>
      </c>
      <c r="H63" s="32" t="str">
        <f>VLOOKUP(I63,FORNECEDOR!$A$1:$B$897,2,FALSE)</f>
        <v>22.740.106/0001-64</v>
      </c>
      <c r="I63" s="35" t="str">
        <f>CAZUL!E60</f>
        <v>SKAALPE SERVIÇOS EIRELI</v>
      </c>
      <c r="J63" s="16" t="str">
        <f>VLOOKUP(AA63,DESPESAS!A$1:D$2028,2,FALSE)</f>
        <v>03.27</v>
      </c>
      <c r="K63" s="16" t="str">
        <f>VLOOKUP(AA63,DESPESAS!A$1:D$2028,3,FALSE)</f>
        <v>Serviços de Escritório, Apoio e Gestão Administrativa</v>
      </c>
      <c r="L63" s="12">
        <f>CAZUL!F60</f>
        <v>0</v>
      </c>
      <c r="M63" s="83">
        <f>CAZUL!G60</f>
        <v>10000</v>
      </c>
      <c r="N63" s="12">
        <f>CAZUL!H60</f>
        <v>0</v>
      </c>
      <c r="O63" s="81" t="str">
        <f>DESPESAS!E$2</f>
        <v>BANCO DO BRASIL</v>
      </c>
      <c r="P63" s="82"/>
      <c r="AA63" s="33" t="str">
        <f>CAZUL!C60</f>
        <v>Serviços de Escritório, Apoio e Gestão Administrativa</v>
      </c>
    </row>
    <row r="64" spans="2:47" s="85" customFormat="1" ht="12.75" customHeight="1" x14ac:dyDescent="0.3">
      <c r="B64" s="80" t="s">
        <v>50</v>
      </c>
      <c r="C64" s="81" t="s">
        <v>1157</v>
      </c>
      <c r="D64" s="46">
        <v>41603</v>
      </c>
      <c r="E64" s="81" t="str">
        <f>CAZUL!B61</f>
        <v>01/03/2021</v>
      </c>
      <c r="F64" s="20" t="str">
        <f>CAZUL!N61</f>
        <v>16/04/2021</v>
      </c>
      <c r="G64" s="82" t="str">
        <f>DESPESAS!D$2</f>
        <v>HOSPITAL SÃO LUCAS</v>
      </c>
      <c r="H64" s="32" t="str">
        <f>VLOOKUP(I64,FORNECEDOR!$A$1:$B$897,2,FALSE)</f>
        <v>23.750.626/0001-10</v>
      </c>
      <c r="I64" s="35" t="str">
        <f>CAZUL!E61</f>
        <v>A2 EMPREEND E COM DE EQUIP ELETRONICOS</v>
      </c>
      <c r="J64" s="16" t="str">
        <f>VLOOKUP(AA64,DESPESAS!A$1:D$2028,2,FALSE)</f>
        <v>03.10</v>
      </c>
      <c r="K64" s="16" t="str">
        <f>VLOOKUP(AA64,DESPESAS!A$1:D$2028,3,FALSE)</f>
        <v>SEGURANÇA PATRIMONIAL/VIGILÂNCIA</v>
      </c>
      <c r="L64" s="12">
        <f>CAZUL!F61</f>
        <v>0</v>
      </c>
      <c r="M64" s="83">
        <f>CAZUL!G61</f>
        <v>1558.5</v>
      </c>
      <c r="N64" s="12">
        <f>CAZUL!H61</f>
        <v>0</v>
      </c>
      <c r="O64" s="81" t="str">
        <f>DESPESAS!E$2</f>
        <v>BANCO DO BRASIL</v>
      </c>
      <c r="P64" s="82"/>
      <c r="AA64" s="33" t="str">
        <f>CAZUL!C61</f>
        <v>Vigilância e Segurança Patrimonial</v>
      </c>
    </row>
    <row r="65" spans="2:27" s="85" customFormat="1" ht="12.75" customHeight="1" x14ac:dyDescent="0.3">
      <c r="B65" s="80" t="s">
        <v>50</v>
      </c>
      <c r="C65" s="81" t="s">
        <v>1157</v>
      </c>
      <c r="D65" s="46">
        <v>41601</v>
      </c>
      <c r="E65" s="81" t="str">
        <f>CAZUL!B62</f>
        <v>01/03/2021</v>
      </c>
      <c r="F65" s="20" t="str">
        <f>CAZUL!N62</f>
        <v>16/04/2021</v>
      </c>
      <c r="G65" s="82" t="str">
        <f>DESPESAS!D$2</f>
        <v>HOSPITAL SÃO LUCAS</v>
      </c>
      <c r="H65" s="32" t="str">
        <f>VLOOKUP(I65,FORNECEDOR!$A$1:$B$897,2,FALSE)</f>
        <v>42.183.442/0022-95</v>
      </c>
      <c r="I65" s="35" t="str">
        <f>CAZUL!E62</f>
        <v>COLORTEL S A SISTEMAS ELETRONICOS</v>
      </c>
      <c r="J65" s="16" t="str">
        <f>VLOOKUP(AA65,DESPESAS!A$1:D$2028,2,FALSE)</f>
        <v>03.25</v>
      </c>
      <c r="K65" s="16" t="str">
        <f>VLOOKUP(AA65,DESPESAS!A$1:D$2028,3,FALSE)</f>
        <v>Locação de Equipamentos</v>
      </c>
      <c r="L65" s="12">
        <f>CAZUL!F62</f>
        <v>0</v>
      </c>
      <c r="M65" s="83">
        <f>CAZUL!G62</f>
        <v>1699.18</v>
      </c>
      <c r="N65" s="12">
        <f>CAZUL!H62</f>
        <v>0</v>
      </c>
      <c r="O65" s="81" t="str">
        <f>DESPESAS!E$2</f>
        <v>BANCO DO BRASIL</v>
      </c>
      <c r="P65" s="82"/>
      <c r="AA65" s="33" t="str">
        <f>CAZUL!C62</f>
        <v>Locação de Equipamentos</v>
      </c>
    </row>
    <row r="66" spans="2:27" s="85" customFormat="1" ht="12.75" customHeight="1" x14ac:dyDescent="0.3">
      <c r="B66" s="80" t="s">
        <v>50</v>
      </c>
      <c r="C66" s="81" t="s">
        <v>1157</v>
      </c>
      <c r="D66" s="46">
        <v>41607</v>
      </c>
      <c r="E66" s="81" t="str">
        <f>CAZUL!B63</f>
        <v>01/03/2021</v>
      </c>
      <c r="F66" s="20" t="str">
        <f>CAZUL!N63</f>
        <v>16/04/2021</v>
      </c>
      <c r="G66" s="82" t="str">
        <f>DESPESAS!D$2</f>
        <v>HOSPITAL SÃO LUCAS</v>
      </c>
      <c r="H66" s="32" t="str">
        <f>VLOOKUP(I66,FORNECEDOR!$A$1:$B$897,2,FALSE)</f>
        <v>01.476.404/0001-19</v>
      </c>
      <c r="I66" s="35" t="str">
        <f>CAZUL!E63</f>
        <v>TSI LOCACOES LTDA</v>
      </c>
      <c r="J66" s="16" t="str">
        <f>VLOOKUP(AA66,DESPESAS!A$1:D$2028,2,FALSE)</f>
        <v>03.09</v>
      </c>
      <c r="K66" s="16" t="str">
        <f>VLOOKUP(AA66,DESPESAS!A$1:D$2028,3,FALSE)</f>
        <v>LOCAÇÃO EQUIPAMENTOS DE INFORMÁTICA</v>
      </c>
      <c r="L66" s="12">
        <f>CAZUL!F63</f>
        <v>0</v>
      </c>
      <c r="M66" s="83">
        <f>CAZUL!G63</f>
        <v>3800</v>
      </c>
      <c r="N66" s="12">
        <f>CAZUL!H63</f>
        <v>541065.06000000052</v>
      </c>
      <c r="O66" s="81" t="str">
        <f>DESPESAS!E$2</f>
        <v>BANCO DO BRASIL</v>
      </c>
      <c r="P66" s="82"/>
      <c r="AA66" s="33" t="str">
        <f>CAZUL!C63</f>
        <v>Locação de Equipamentos de Informática</v>
      </c>
    </row>
    <row r="67" spans="2:27" s="3" customFormat="1" x14ac:dyDescent="0.3">
      <c r="B67" s="80" t="s">
        <v>50</v>
      </c>
      <c r="C67" s="81" t="s">
        <v>1157</v>
      </c>
      <c r="D67" s="46">
        <v>41604</v>
      </c>
      <c r="E67" s="81" t="str">
        <f>CAZUL!B64</f>
        <v>01/03/2021</v>
      </c>
      <c r="F67" s="20" t="str">
        <f>CAZUL!N64</f>
        <v>16/04/2021</v>
      </c>
      <c r="G67" s="82" t="str">
        <f>DESPESAS!D$2</f>
        <v>HOSPITAL SÃO LUCAS</v>
      </c>
      <c r="H67" s="32" t="str">
        <f>VLOOKUP(I67,FORNECEDOR!$A$1:$B$897,2,FALSE)</f>
        <v>07.047.251/0001-71</v>
      </c>
      <c r="I67" s="35" t="str">
        <f>CAZUL!E64</f>
        <v>COMPANHIA ELETRICA DO ESTADO DO CEARA</v>
      </c>
      <c r="J67" s="16" t="str">
        <f>VLOOKUP(AA67,DESPESAS!A$1:D$2028,2,FALSE)</f>
        <v>03.15</v>
      </c>
      <c r="K67" s="16" t="str">
        <f>VLOOKUP(AA67,DESPESAS!A$1:D$2028,3,FALSE)</f>
        <v>ENERGIA ELÉTRICA</v>
      </c>
      <c r="L67" s="12">
        <f>CAZUL!F64</f>
        <v>0</v>
      </c>
      <c r="M67" s="83">
        <f>CAZUL!G64</f>
        <v>56428.08</v>
      </c>
      <c r="N67" s="12">
        <f>CAZUL!H64</f>
        <v>484636.98000000051</v>
      </c>
      <c r="O67" s="81" t="str">
        <f>DESPESAS!E$2</f>
        <v>BANCO DO BRASIL</v>
      </c>
      <c r="P67" s="82"/>
      <c r="AA67" s="33" t="str">
        <f>CAZUL!C64</f>
        <v>Energia Elétrica</v>
      </c>
    </row>
    <row r="68" spans="2:27" s="3" customFormat="1" x14ac:dyDescent="0.3">
      <c r="B68" s="80" t="s">
        <v>50</v>
      </c>
      <c r="C68" s="81" t="s">
        <v>1157</v>
      </c>
      <c r="D68" s="46">
        <v>41602</v>
      </c>
      <c r="E68" s="81" t="str">
        <f>CAZUL!B65</f>
        <v>01/03/2021</v>
      </c>
      <c r="F68" s="20" t="str">
        <f>CAZUL!N65</f>
        <v>16/04/2021</v>
      </c>
      <c r="G68" s="82" t="str">
        <f>DESPESAS!D$2</f>
        <v>HOSPITAL SÃO LUCAS</v>
      </c>
      <c r="H68" s="32" t="str">
        <f>VLOOKUP(I68,FORNECEDOR!$A$1:$B$897,2,FALSE)</f>
        <v>11.483.125/0001-36</v>
      </c>
      <c r="I68" s="35" t="str">
        <f>CAZUL!E65</f>
        <v>LAVANDERIA E DESINFECCAO CEARENSE LTDA</v>
      </c>
      <c r="J68" s="16" t="str">
        <f>VLOOKUP(AA68,DESPESAS!A$1:D$2028,2,FALSE)</f>
        <v>03.05</v>
      </c>
      <c r="K68" s="16" t="str">
        <f>VLOOKUP(AA68,DESPESAS!A$1:D$2028,3,FALSE)</f>
        <v>LAVANDERIA</v>
      </c>
      <c r="L68" s="12">
        <f>CAZUL!F65</f>
        <v>0</v>
      </c>
      <c r="M68" s="83">
        <f>CAZUL!G65</f>
        <v>37248.89</v>
      </c>
      <c r="N68" s="12">
        <f>CAZUL!H65</f>
        <v>0</v>
      </c>
      <c r="O68" s="81" t="str">
        <f>DESPESAS!E$2</f>
        <v>BANCO DO BRASIL</v>
      </c>
      <c r="P68" s="82"/>
      <c r="AA68" s="33" t="str">
        <f>CAZUL!C65</f>
        <v>Serviço de Lavanderia</v>
      </c>
    </row>
    <row r="69" spans="2:27" s="3" customFormat="1" x14ac:dyDescent="0.3">
      <c r="B69" s="80" t="s">
        <v>50</v>
      </c>
      <c r="C69" s="81" t="s">
        <v>1157</v>
      </c>
      <c r="D69" s="46">
        <v>41605</v>
      </c>
      <c r="E69" s="81" t="str">
        <f>CAZUL!B66</f>
        <v>01/03/2021</v>
      </c>
      <c r="F69" s="20" t="str">
        <f>CAZUL!N66</f>
        <v>16/04/2021</v>
      </c>
      <c r="G69" s="82" t="str">
        <f>DESPESAS!D$2</f>
        <v>HOSPITAL SÃO LUCAS</v>
      </c>
      <c r="H69" s="32" t="str">
        <f>VLOOKUP(I69,FORNECEDOR!$A$1:$B$897,2,FALSE)</f>
        <v>60.619.202/0034-06</v>
      </c>
      <c r="I69" s="35" t="str">
        <f>CAZUL!E66</f>
        <v>MESSER</v>
      </c>
      <c r="J69" s="16" t="str">
        <f>VLOOKUP(AA69,DESPESAS!A$1:D$2028,2,FALSE)</f>
        <v>03.29</v>
      </c>
      <c r="K69" s="16" t="str">
        <f>VLOOKUP(AA69,DESPESAS!A$1:D$2028,3,FALSE)</f>
        <v>Gases Mediciais</v>
      </c>
      <c r="L69" s="12">
        <f>CAZUL!F66</f>
        <v>0</v>
      </c>
      <c r="M69" s="83">
        <f>CAZUL!G66</f>
        <v>6426.09</v>
      </c>
      <c r="N69" s="12">
        <f>CAZUL!H66</f>
        <v>0</v>
      </c>
      <c r="O69" s="81" t="str">
        <f>DESPESAS!E$2</f>
        <v>BANCO DO BRASIL</v>
      </c>
      <c r="P69" s="82"/>
      <c r="AA69" s="33" t="str">
        <f>CAZUL!C66</f>
        <v>Gases Mediciais</v>
      </c>
    </row>
    <row r="70" spans="2:27" s="3" customFormat="1" x14ac:dyDescent="0.3">
      <c r="B70" s="80" t="s">
        <v>50</v>
      </c>
      <c r="C70" s="81" t="s">
        <v>1157</v>
      </c>
      <c r="D70" s="46">
        <v>41605</v>
      </c>
      <c r="E70" s="81" t="str">
        <f>CAZUL!B67</f>
        <v>01/03/2021</v>
      </c>
      <c r="F70" s="20" t="str">
        <f>CAZUL!N67</f>
        <v>16/04/2021</v>
      </c>
      <c r="G70" s="82" t="str">
        <f>DESPESAS!D$2</f>
        <v>HOSPITAL SÃO LUCAS</v>
      </c>
      <c r="H70" s="32" t="str">
        <f>VLOOKUP(I70,FORNECEDOR!$A$1:$B$897,2,FALSE)</f>
        <v>60.619.202/0034-06</v>
      </c>
      <c r="I70" s="35" t="str">
        <f>CAZUL!E67</f>
        <v>MESSER</v>
      </c>
      <c r="J70" s="16" t="str">
        <f>VLOOKUP(AA70,DESPESAS!A$1:D$2028,2,FALSE)</f>
        <v>03.29</v>
      </c>
      <c r="K70" s="16" t="str">
        <f>VLOOKUP(AA70,DESPESAS!A$1:D$2028,3,FALSE)</f>
        <v>Gases Mediciais</v>
      </c>
      <c r="L70" s="12">
        <f>CAZUL!F67</f>
        <v>0</v>
      </c>
      <c r="M70" s="83">
        <f>CAZUL!G67</f>
        <v>2132.29</v>
      </c>
      <c r="N70" s="12">
        <f>CAZUL!H67</f>
        <v>0</v>
      </c>
      <c r="O70" s="81" t="str">
        <f>DESPESAS!E$2</f>
        <v>BANCO DO BRASIL</v>
      </c>
      <c r="P70" s="82"/>
      <c r="AA70" s="33" t="str">
        <f>CAZUL!C67</f>
        <v>Gases Mediciais</v>
      </c>
    </row>
    <row r="71" spans="2:27" s="3" customFormat="1" ht="14.4" customHeight="1" x14ac:dyDescent="0.3">
      <c r="B71" s="80" t="s">
        <v>50</v>
      </c>
      <c r="C71" s="81" t="s">
        <v>1157</v>
      </c>
      <c r="D71" s="46">
        <v>41605</v>
      </c>
      <c r="E71" s="81" t="str">
        <f>CAZUL!B68</f>
        <v>01/03/2021</v>
      </c>
      <c r="F71" s="20" t="str">
        <f>CAZUL!N68</f>
        <v>16/04/2021</v>
      </c>
      <c r="G71" s="82" t="str">
        <f>DESPESAS!D$2</f>
        <v>HOSPITAL SÃO LUCAS</v>
      </c>
      <c r="H71" s="32" t="str">
        <f>VLOOKUP(I71,FORNECEDOR!$A$1:$B$897,2,FALSE)</f>
        <v>60.619.202/0034-06</v>
      </c>
      <c r="I71" s="35" t="str">
        <f>CAZUL!E68</f>
        <v>MESSER</v>
      </c>
      <c r="J71" s="16" t="str">
        <f>VLOOKUP(AA71,DESPESAS!A$1:D$2028,2,FALSE)</f>
        <v>03.29</v>
      </c>
      <c r="K71" s="16" t="str">
        <f>VLOOKUP(AA71,DESPESAS!A$1:D$2028,3,FALSE)</f>
        <v>Gases Mediciais</v>
      </c>
      <c r="L71" s="12">
        <f>CAZUL!F68</f>
        <v>0</v>
      </c>
      <c r="M71" s="83">
        <f>CAZUL!G68</f>
        <v>3072.84</v>
      </c>
      <c r="N71" s="12">
        <f>CAZUL!H68</f>
        <v>0</v>
      </c>
      <c r="O71" s="81" t="str">
        <f>DESPESAS!E$2</f>
        <v>BANCO DO BRASIL</v>
      </c>
      <c r="P71" s="82"/>
      <c r="AA71" s="33" t="str">
        <f>CAZUL!C68</f>
        <v>Gases Mediciais</v>
      </c>
    </row>
    <row r="72" spans="2:27" s="85" customFormat="1" ht="12.75" customHeight="1" x14ac:dyDescent="0.3">
      <c r="B72" s="80" t="s">
        <v>50</v>
      </c>
      <c r="C72" s="81" t="s">
        <v>1157</v>
      </c>
      <c r="D72" s="46">
        <v>41605</v>
      </c>
      <c r="E72" s="81" t="str">
        <f>CAZUL!B69</f>
        <v>01/03/2021</v>
      </c>
      <c r="F72" s="20" t="str">
        <f>CAZUL!N69</f>
        <v>16/04/2021</v>
      </c>
      <c r="G72" s="82" t="str">
        <f>DESPESAS!D$2</f>
        <v>HOSPITAL SÃO LUCAS</v>
      </c>
      <c r="H72" s="32" t="str">
        <f>VLOOKUP(I72,FORNECEDOR!$A$1:$B$897,2,FALSE)</f>
        <v>60.619.202/0034-06</v>
      </c>
      <c r="I72" s="35" t="str">
        <f>CAZUL!E69</f>
        <v>MESSER</v>
      </c>
      <c r="J72" s="16" t="str">
        <f>VLOOKUP(AA72,DESPESAS!A$1:D$2028,2,FALSE)</f>
        <v>03.29</v>
      </c>
      <c r="K72" s="16" t="str">
        <f>VLOOKUP(AA72,DESPESAS!A$1:D$2028,3,FALSE)</f>
        <v>Gases Mediciais</v>
      </c>
      <c r="L72" s="12">
        <f>CAZUL!F69</f>
        <v>0</v>
      </c>
      <c r="M72" s="83">
        <f>CAZUL!G69</f>
        <v>4089.33</v>
      </c>
      <c r="N72" s="12">
        <f>CAZUL!H69</f>
        <v>431667.54000000044</v>
      </c>
      <c r="O72" s="81" t="str">
        <f>DESPESAS!E$2</f>
        <v>BANCO DO BRASIL</v>
      </c>
      <c r="P72" s="82"/>
      <c r="AA72" s="33" t="str">
        <f>CAZUL!C69</f>
        <v>Gases Mediciais</v>
      </c>
    </row>
    <row r="73" spans="2:27" s="85" customFormat="1" ht="12.75" customHeight="1" x14ac:dyDescent="0.3">
      <c r="B73" s="80" t="s">
        <v>50</v>
      </c>
      <c r="C73" s="81" t="s">
        <v>1157</v>
      </c>
      <c r="D73" s="46">
        <v>41635</v>
      </c>
      <c r="E73" s="81" t="str">
        <f>CAZUL!B70</f>
        <v>01/03/2021</v>
      </c>
      <c r="F73" s="20" t="str">
        <f>CAZUL!N70</f>
        <v>16/04/2021</v>
      </c>
      <c r="G73" s="82" t="str">
        <f>DESPESAS!D$2</f>
        <v>HOSPITAL SÃO LUCAS</v>
      </c>
      <c r="H73" s="32" t="str">
        <f>VLOOKUP(I73,FORNECEDOR!$A$1:$B$897,2,FALSE)</f>
        <v>005.914.073-96</v>
      </c>
      <c r="I73" s="35" t="str">
        <f>CAZUL!E70</f>
        <v xml:space="preserve">ALDENIR PATRIARCA DE LIMA    </v>
      </c>
      <c r="J73" s="16" t="str">
        <f>VLOOKUP(AA73,DESPESAS!A$1:D$2028,2,FALSE)</f>
        <v>01.01</v>
      </c>
      <c r="K73" s="16" t="str">
        <f>VLOOKUP(AA73,DESPESAS!A$1:D$2028,3,FALSE)</f>
        <v>SALÁRIO</v>
      </c>
      <c r="L73" s="12">
        <f>CAZUL!F70</f>
        <v>0</v>
      </c>
      <c r="M73" s="83">
        <f>CAZUL!G70</f>
        <v>1217.7</v>
      </c>
      <c r="N73" s="12">
        <f>CAZUL!H70</f>
        <v>0</v>
      </c>
      <c r="O73" s="81" t="str">
        <f>DESPESAS!E$2</f>
        <v>BANCO DO BRASIL</v>
      </c>
      <c r="P73" s="82"/>
      <c r="AA73" s="33" t="str">
        <f>CAZUL!C70</f>
        <v>Salários</v>
      </c>
    </row>
    <row r="74" spans="2:27" s="85" customFormat="1" ht="12.75" customHeight="1" x14ac:dyDescent="0.3">
      <c r="B74" s="80" t="s">
        <v>50</v>
      </c>
      <c r="C74" s="81" t="s">
        <v>1157</v>
      </c>
      <c r="D74" s="46">
        <v>550433000077518</v>
      </c>
      <c r="E74" s="81" t="str">
        <f>CAZUL!B71</f>
        <v>01/03/2021</v>
      </c>
      <c r="F74" s="20" t="str">
        <f>CAZUL!N71</f>
        <v>16/04/2021</v>
      </c>
      <c r="G74" s="82" t="str">
        <f>DESPESAS!D$2</f>
        <v>HOSPITAL SÃO LUCAS</v>
      </c>
      <c r="H74" s="32" t="str">
        <f>VLOOKUP(I74,FORNECEDOR!$A$1:$B$897,2,FALSE)</f>
        <v>017.408.334-30</v>
      </c>
      <c r="I74" s="35" t="str">
        <f>CAZUL!E71</f>
        <v xml:space="preserve">ALDO SANTOS DIAS  </v>
      </c>
      <c r="J74" s="16" t="str">
        <f>VLOOKUP(AA74,DESPESAS!A$1:D$2028,2,FALSE)</f>
        <v>01.01</v>
      </c>
      <c r="K74" s="16" t="str">
        <f>VLOOKUP(AA74,DESPESAS!A$1:D$2028,3,FALSE)</f>
        <v>SALÁRIO</v>
      </c>
      <c r="L74" s="12">
        <f>CAZUL!F71</f>
        <v>0</v>
      </c>
      <c r="M74" s="83">
        <f>CAZUL!G71</f>
        <v>1761.18</v>
      </c>
      <c r="N74" s="12">
        <f>CAZUL!H71</f>
        <v>0</v>
      </c>
      <c r="O74" s="81" t="str">
        <f>DESPESAS!E$2</f>
        <v>BANCO DO BRASIL</v>
      </c>
      <c r="P74" s="82"/>
      <c r="AA74" s="33" t="str">
        <f>CAZUL!C71</f>
        <v>Salários</v>
      </c>
    </row>
    <row r="75" spans="2:27" s="85" customFormat="1" ht="12.75" customHeight="1" x14ac:dyDescent="0.3">
      <c r="B75" s="80" t="s">
        <v>50</v>
      </c>
      <c r="C75" s="81" t="s">
        <v>1157</v>
      </c>
      <c r="D75" s="46">
        <v>41638</v>
      </c>
      <c r="E75" s="81" t="str">
        <f>CAZUL!B72</f>
        <v>01/03/2021</v>
      </c>
      <c r="F75" s="20" t="str">
        <f>CAZUL!N72</f>
        <v>16/04/2021</v>
      </c>
      <c r="G75" s="82" t="str">
        <f>DESPESAS!D$2</f>
        <v>HOSPITAL SÃO LUCAS</v>
      </c>
      <c r="H75" s="32" t="str">
        <f>VLOOKUP(I75,FORNECEDOR!$A$1:$B$897,2,FALSE)</f>
        <v>016.907.313-03</v>
      </c>
      <c r="I75" s="35" t="str">
        <f>CAZUL!E72</f>
        <v xml:space="preserve">ANDREIA MATIAS DE LIMA   </v>
      </c>
      <c r="J75" s="16" t="str">
        <f>VLOOKUP(AA75,DESPESAS!A$1:D$2028,2,FALSE)</f>
        <v>01.01</v>
      </c>
      <c r="K75" s="16" t="str">
        <f>VLOOKUP(AA75,DESPESAS!A$1:D$2028,3,FALSE)</f>
        <v>SALÁRIO</v>
      </c>
      <c r="L75" s="12">
        <f>CAZUL!F72</f>
        <v>0</v>
      </c>
      <c r="M75" s="83">
        <f>CAZUL!G72</f>
        <v>1217.7</v>
      </c>
      <c r="N75" s="12">
        <f>CAZUL!H72</f>
        <v>0</v>
      </c>
      <c r="O75" s="81" t="str">
        <f>DESPESAS!E$2</f>
        <v>BANCO DO BRASIL</v>
      </c>
      <c r="P75" s="82"/>
      <c r="AA75" s="33" t="str">
        <f>CAZUL!C72</f>
        <v>Salários</v>
      </c>
    </row>
    <row r="76" spans="2:27" s="85" customFormat="1" ht="12.75" customHeight="1" x14ac:dyDescent="0.3">
      <c r="B76" s="80" t="s">
        <v>50</v>
      </c>
      <c r="C76" s="81" t="s">
        <v>1157</v>
      </c>
      <c r="D76" s="46">
        <v>550433000077521</v>
      </c>
      <c r="E76" s="81" t="str">
        <f>CAZUL!B73</f>
        <v>01/03/2021</v>
      </c>
      <c r="F76" s="20" t="str">
        <f>CAZUL!N73</f>
        <v>16/04/2021</v>
      </c>
      <c r="G76" s="82" t="str">
        <f>DESPESAS!D$2</f>
        <v>HOSPITAL SÃO LUCAS</v>
      </c>
      <c r="H76" s="32" t="str">
        <f>VLOOKUP(I76,FORNECEDOR!$A$1:$B$897,2,FALSE)</f>
        <v>772.607.753-00</v>
      </c>
      <c r="I76" s="35" t="str">
        <f>CAZUL!E73</f>
        <v xml:space="preserve">ANGELA MARIA LINO SIQUEIRA    </v>
      </c>
      <c r="J76" s="16" t="str">
        <f>VLOOKUP(AA76,DESPESAS!A$1:D$2028,2,FALSE)</f>
        <v>01.01</v>
      </c>
      <c r="K76" s="16" t="str">
        <f>VLOOKUP(AA76,DESPESAS!A$1:D$2028,3,FALSE)</f>
        <v>SALÁRIO</v>
      </c>
      <c r="L76" s="12">
        <f>CAZUL!F73</f>
        <v>0</v>
      </c>
      <c r="M76" s="83">
        <f>CAZUL!G73</f>
        <v>1217.7</v>
      </c>
      <c r="N76" s="12">
        <f>CAZUL!H73</f>
        <v>0</v>
      </c>
      <c r="O76" s="81" t="str">
        <f>DESPESAS!E$2</f>
        <v>BANCO DO BRASIL</v>
      </c>
      <c r="P76" s="82"/>
      <c r="AA76" s="33" t="str">
        <f>CAZUL!C73</f>
        <v>Salários</v>
      </c>
    </row>
    <row r="77" spans="2:27" s="85" customFormat="1" ht="12.75" customHeight="1" x14ac:dyDescent="0.3">
      <c r="B77" s="80" t="s">
        <v>50</v>
      </c>
      <c r="C77" s="81" t="s">
        <v>1157</v>
      </c>
      <c r="D77" s="46">
        <v>550433000077522</v>
      </c>
      <c r="E77" s="81" t="str">
        <f>CAZUL!B74</f>
        <v>01/03/2021</v>
      </c>
      <c r="F77" s="20" t="str">
        <f>CAZUL!N74</f>
        <v>16/04/2021</v>
      </c>
      <c r="G77" s="82" t="str">
        <f>DESPESAS!D$2</f>
        <v>HOSPITAL SÃO LUCAS</v>
      </c>
      <c r="H77" s="32" t="str">
        <f>VLOOKUP(I77,FORNECEDOR!$A$1:$B$897,2,FALSE)</f>
        <v>061.938.613-43</v>
      </c>
      <c r="I77" s="35" t="str">
        <f>CAZUL!E74</f>
        <v>ANGELYCA BRITO BARROS</v>
      </c>
      <c r="J77" s="16" t="str">
        <f>VLOOKUP(AA77,DESPESAS!A$1:D$2028,2,FALSE)</f>
        <v>01.01</v>
      </c>
      <c r="K77" s="16" t="str">
        <f>VLOOKUP(AA77,DESPESAS!A$1:D$2028,3,FALSE)</f>
        <v>SALÁRIO</v>
      </c>
      <c r="L77" s="12">
        <f>CAZUL!F74</f>
        <v>0</v>
      </c>
      <c r="M77" s="83">
        <f>CAZUL!G74</f>
        <v>1447.57</v>
      </c>
      <c r="N77" s="12">
        <f>CAZUL!H74</f>
        <v>0</v>
      </c>
      <c r="O77" s="81" t="str">
        <f>DESPESAS!E$2</f>
        <v>BANCO DO BRASIL</v>
      </c>
      <c r="P77" s="82"/>
      <c r="AA77" s="33" t="str">
        <f>CAZUL!C74</f>
        <v>Salários</v>
      </c>
    </row>
    <row r="78" spans="2:27" s="85" customFormat="1" ht="12.75" customHeight="1" x14ac:dyDescent="0.3">
      <c r="B78" s="80" t="s">
        <v>50</v>
      </c>
      <c r="C78" s="81" t="s">
        <v>1157</v>
      </c>
      <c r="D78" s="46">
        <v>41614</v>
      </c>
      <c r="E78" s="81" t="str">
        <f>CAZUL!B75</f>
        <v>01/03/2021</v>
      </c>
      <c r="F78" s="20" t="str">
        <f>CAZUL!N75</f>
        <v>16/04/2021</v>
      </c>
      <c r="G78" s="82" t="str">
        <f>DESPESAS!D$2</f>
        <v>HOSPITAL SÃO LUCAS</v>
      </c>
      <c r="H78" s="32" t="str">
        <f>VLOOKUP(I78,FORNECEDOR!$A$1:$B$897,2,FALSE)</f>
        <v>887.676.203-53</v>
      </c>
      <c r="I78" s="35" t="str">
        <f>CAZUL!E75</f>
        <v xml:space="preserve">ANTONIA ROBERTA JESUS ARAUJO  </v>
      </c>
      <c r="J78" s="16" t="str">
        <f>VLOOKUP(AA78,DESPESAS!A$1:D$2028,2,FALSE)</f>
        <v>01.01</v>
      </c>
      <c r="K78" s="16" t="str">
        <f>VLOOKUP(AA78,DESPESAS!A$1:D$2028,3,FALSE)</f>
        <v>SALÁRIO</v>
      </c>
      <c r="L78" s="12">
        <f>CAZUL!F75</f>
        <v>0</v>
      </c>
      <c r="M78" s="83">
        <f>CAZUL!G75</f>
        <v>1447.57</v>
      </c>
      <c r="N78" s="12">
        <f>CAZUL!H75</f>
        <v>0</v>
      </c>
      <c r="O78" s="81" t="str">
        <f>DESPESAS!E$2</f>
        <v>BANCO DO BRASIL</v>
      </c>
      <c r="P78" s="82"/>
      <c r="AA78" s="33" t="str">
        <f>CAZUL!C75</f>
        <v>Salários</v>
      </c>
    </row>
    <row r="79" spans="2:27" s="85" customFormat="1" ht="12.75" customHeight="1" x14ac:dyDescent="0.3">
      <c r="B79" s="80" t="s">
        <v>50</v>
      </c>
      <c r="C79" s="81" t="s">
        <v>1157</v>
      </c>
      <c r="D79" s="46">
        <v>550433000078323</v>
      </c>
      <c r="E79" s="81" t="str">
        <f>CAZUL!B76</f>
        <v>01/03/2021</v>
      </c>
      <c r="F79" s="20" t="str">
        <f>CAZUL!N76</f>
        <v>16/04/2021</v>
      </c>
      <c r="G79" s="82" t="str">
        <f>DESPESAS!D$2</f>
        <v>HOSPITAL SÃO LUCAS</v>
      </c>
      <c r="H79" s="32" t="str">
        <f>VLOOKUP(I79,FORNECEDOR!$A$1:$B$897,2,FALSE)</f>
        <v>222.116.322-20</v>
      </c>
      <c r="I79" s="35" t="str">
        <f>CAZUL!E76</f>
        <v xml:space="preserve">ANTONIO ROBERTO SILVA CASTRO  </v>
      </c>
      <c r="J79" s="16" t="str">
        <f>VLOOKUP(AA79,DESPESAS!A$1:D$2028,2,FALSE)</f>
        <v>01.01</v>
      </c>
      <c r="K79" s="16" t="str">
        <f>VLOOKUP(AA79,DESPESAS!A$1:D$2028,3,FALSE)</f>
        <v>SALÁRIO</v>
      </c>
      <c r="L79" s="12">
        <f>CAZUL!F76</f>
        <v>0</v>
      </c>
      <c r="M79" s="83">
        <f>CAZUL!G76</f>
        <v>1854.7</v>
      </c>
      <c r="N79" s="12">
        <f>CAZUL!H76</f>
        <v>0</v>
      </c>
      <c r="O79" s="81" t="str">
        <f>DESPESAS!E$2</f>
        <v>BANCO DO BRASIL</v>
      </c>
      <c r="P79" s="82"/>
      <c r="AA79" s="33" t="str">
        <f>CAZUL!C76</f>
        <v>Salários</v>
      </c>
    </row>
    <row r="80" spans="2:27" s="85" customFormat="1" ht="12.75" customHeight="1" x14ac:dyDescent="0.3">
      <c r="B80" s="80" t="s">
        <v>50</v>
      </c>
      <c r="C80" s="81" t="s">
        <v>1157</v>
      </c>
      <c r="D80" s="46">
        <v>550433000077523</v>
      </c>
      <c r="E80" s="81" t="str">
        <f>CAZUL!B77</f>
        <v>01/03/2021</v>
      </c>
      <c r="F80" s="20" t="str">
        <f>CAZUL!N77</f>
        <v>16/04/2021</v>
      </c>
      <c r="G80" s="82" t="str">
        <f>DESPESAS!D$2</f>
        <v>HOSPITAL SÃO LUCAS</v>
      </c>
      <c r="H80" s="32" t="str">
        <f>VLOOKUP(I80,FORNECEDOR!$A$1:$B$897,2,FALSE)</f>
        <v>962.290.553-68</v>
      </c>
      <c r="I80" s="35" t="str">
        <f>CAZUL!E77</f>
        <v>ANTONIO VANDEILTON M.RODRIGUES</v>
      </c>
      <c r="J80" s="16" t="str">
        <f>VLOOKUP(AA80,DESPESAS!A$1:D$2028,2,FALSE)</f>
        <v>01.01</v>
      </c>
      <c r="K80" s="16" t="str">
        <f>VLOOKUP(AA80,DESPESAS!A$1:D$2028,3,FALSE)</f>
        <v>SALÁRIO</v>
      </c>
      <c r="L80" s="12">
        <f>CAZUL!F77</f>
        <v>0</v>
      </c>
      <c r="M80" s="83">
        <f>CAZUL!G77</f>
        <v>1217.7</v>
      </c>
      <c r="N80" s="12">
        <f>CAZUL!H77</f>
        <v>0</v>
      </c>
      <c r="O80" s="81" t="str">
        <f>DESPESAS!E$2</f>
        <v>BANCO DO BRASIL</v>
      </c>
      <c r="P80" s="82"/>
      <c r="AA80" s="33" t="str">
        <f>CAZUL!C77</f>
        <v>Salários</v>
      </c>
    </row>
    <row r="81" spans="2:27" s="85" customFormat="1" ht="12.75" customHeight="1" x14ac:dyDescent="0.3">
      <c r="B81" s="80" t="s">
        <v>50</v>
      </c>
      <c r="C81" s="81" t="s">
        <v>1157</v>
      </c>
      <c r="D81" s="46">
        <v>550433000077823</v>
      </c>
      <c r="E81" s="81" t="str">
        <f>CAZUL!B78</f>
        <v>01/03/2021</v>
      </c>
      <c r="F81" s="20" t="str">
        <f>CAZUL!N78</f>
        <v>16/04/2021</v>
      </c>
      <c r="G81" s="82" t="str">
        <f>DESPESAS!D$2</f>
        <v>HOSPITAL SÃO LUCAS</v>
      </c>
      <c r="H81" s="32" t="str">
        <f>VLOOKUP(I81,FORNECEDOR!$A$1:$B$897,2,FALSE)</f>
        <v>046.506.663-17</v>
      </c>
      <c r="I81" s="35" t="str">
        <f>CAZUL!E78</f>
        <v>CAROLINA RANIELLE D.JANUARIO</v>
      </c>
      <c r="J81" s="16" t="str">
        <f>VLOOKUP(AA81,DESPESAS!A$1:D$2028,2,FALSE)</f>
        <v>01.01</v>
      </c>
      <c r="K81" s="16" t="str">
        <f>VLOOKUP(AA81,DESPESAS!A$1:D$2028,3,FALSE)</f>
        <v>SALÁRIO</v>
      </c>
      <c r="L81" s="12">
        <f>CAZUL!F78</f>
        <v>0</v>
      </c>
      <c r="M81" s="83">
        <f>CAZUL!G78</f>
        <v>1447.57</v>
      </c>
      <c r="N81" s="12">
        <f>CAZUL!H78</f>
        <v>0</v>
      </c>
      <c r="O81" s="81" t="str">
        <f>DESPESAS!E$2</f>
        <v>BANCO DO BRASIL</v>
      </c>
      <c r="P81" s="82"/>
      <c r="AA81" s="33" t="str">
        <f>CAZUL!C78</f>
        <v>Salários</v>
      </c>
    </row>
    <row r="82" spans="2:27" s="85" customFormat="1" ht="12.75" customHeight="1" x14ac:dyDescent="0.3">
      <c r="B82" s="80" t="s">
        <v>50</v>
      </c>
      <c r="C82" s="81" t="s">
        <v>1157</v>
      </c>
      <c r="D82" s="46">
        <v>41609</v>
      </c>
      <c r="E82" s="81" t="str">
        <f>CAZUL!B79</f>
        <v>01/03/2021</v>
      </c>
      <c r="F82" s="20" t="str">
        <f>CAZUL!N79</f>
        <v>16/04/2021</v>
      </c>
      <c r="G82" s="82" t="str">
        <f>DESPESAS!D$2</f>
        <v>HOSPITAL SÃO LUCAS</v>
      </c>
      <c r="H82" s="32" t="str">
        <f>VLOOKUP(I82,FORNECEDOR!$A$1:$B$897,2,FALSE)</f>
        <v>808.544.863-72</v>
      </c>
      <c r="I82" s="35" t="str">
        <f>CAZUL!E79</f>
        <v xml:space="preserve">CICERA MACHADO DA SILVA </v>
      </c>
      <c r="J82" s="16" t="str">
        <f>VLOOKUP(AA82,DESPESAS!A$1:D$2028,2,FALSE)</f>
        <v>01.01</v>
      </c>
      <c r="K82" s="16" t="str">
        <f>VLOOKUP(AA82,DESPESAS!A$1:D$2028,3,FALSE)</f>
        <v>SALÁRIO</v>
      </c>
      <c r="L82" s="12">
        <f>CAZUL!F79</f>
        <v>0</v>
      </c>
      <c r="M82" s="83">
        <f>CAZUL!G79</f>
        <v>1447.57</v>
      </c>
      <c r="N82" s="12">
        <f>CAZUL!H79</f>
        <v>0</v>
      </c>
      <c r="O82" s="81" t="str">
        <f>DESPESAS!E$2</f>
        <v>BANCO DO BRASIL</v>
      </c>
      <c r="P82" s="82"/>
      <c r="AA82" s="33" t="str">
        <f>CAZUL!C79</f>
        <v>Salários</v>
      </c>
    </row>
    <row r="83" spans="2:27" s="85" customFormat="1" x14ac:dyDescent="0.3">
      <c r="B83" s="80" t="s">
        <v>50</v>
      </c>
      <c r="C83" s="81" t="s">
        <v>1157</v>
      </c>
      <c r="D83" s="46">
        <v>41631</v>
      </c>
      <c r="E83" s="81" t="str">
        <f>CAZUL!B80</f>
        <v>01/03/2021</v>
      </c>
      <c r="F83" s="20" t="str">
        <f>CAZUL!N80</f>
        <v>16/04/2021</v>
      </c>
      <c r="G83" s="82" t="str">
        <f>DESPESAS!D$2</f>
        <v>HOSPITAL SÃO LUCAS</v>
      </c>
      <c r="H83" s="32" t="str">
        <f>VLOOKUP(I83,FORNECEDOR!$A$1:$B$897,2,FALSE)</f>
        <v>717.413.303-78</v>
      </c>
      <c r="I83" s="35" t="str">
        <f>CAZUL!E80</f>
        <v xml:space="preserve">CICERA SAMARA BEZERRA S.SILVA </v>
      </c>
      <c r="J83" s="16" t="str">
        <f>VLOOKUP(AA83,DESPESAS!A$1:D$2028,2,FALSE)</f>
        <v>01.01</v>
      </c>
      <c r="K83" s="16" t="str">
        <f>VLOOKUP(AA83,DESPESAS!A$1:D$2028,3,FALSE)</f>
        <v>SALÁRIO</v>
      </c>
      <c r="L83" s="12">
        <f>CAZUL!F80</f>
        <v>0</v>
      </c>
      <c r="M83" s="83">
        <f>CAZUL!G80</f>
        <v>1447.57</v>
      </c>
      <c r="N83" s="12">
        <f>CAZUL!H80</f>
        <v>0</v>
      </c>
      <c r="O83" s="81" t="str">
        <f>DESPESAS!E$2</f>
        <v>BANCO DO BRASIL</v>
      </c>
      <c r="P83" s="82"/>
      <c r="AA83" s="33" t="str">
        <f>CAZUL!C80</f>
        <v>Salários</v>
      </c>
    </row>
    <row r="84" spans="2:27" s="85" customFormat="1" ht="12.75" customHeight="1" x14ac:dyDescent="0.3">
      <c r="B84" s="80" t="s">
        <v>50</v>
      </c>
      <c r="C84" s="81" t="s">
        <v>1157</v>
      </c>
      <c r="D84" s="46">
        <v>41632</v>
      </c>
      <c r="E84" s="81" t="str">
        <f>CAZUL!B81</f>
        <v>01/03/2021</v>
      </c>
      <c r="F84" s="20" t="str">
        <f>CAZUL!N81</f>
        <v>16/04/2021</v>
      </c>
      <c r="G84" s="82" t="str">
        <f>DESPESAS!D$2</f>
        <v>HOSPITAL SÃO LUCAS</v>
      </c>
      <c r="H84" s="32" t="str">
        <f>VLOOKUP(I84,FORNECEDOR!$A$1:$B$897,2,FALSE)</f>
        <v>064.135.553-00</v>
      </c>
      <c r="I84" s="35" t="str">
        <f>CAZUL!E81</f>
        <v>CICERO ALVES LANDIM</v>
      </c>
      <c r="J84" s="16" t="str">
        <f>VLOOKUP(AA84,DESPESAS!A$1:D$2028,2,FALSE)</f>
        <v>01.01</v>
      </c>
      <c r="K84" s="16" t="str">
        <f>VLOOKUP(AA84,DESPESAS!A$1:D$2028,3,FALSE)</f>
        <v>SALÁRIO</v>
      </c>
      <c r="L84" s="12">
        <f>CAZUL!F81</f>
        <v>0</v>
      </c>
      <c r="M84" s="83">
        <f>CAZUL!G81</f>
        <v>1217.7</v>
      </c>
      <c r="N84" s="12">
        <f>CAZUL!H81</f>
        <v>0</v>
      </c>
      <c r="O84" s="81" t="str">
        <f>DESPESAS!E$2</f>
        <v>BANCO DO BRASIL</v>
      </c>
      <c r="P84" s="82"/>
      <c r="AA84" s="33" t="str">
        <f>CAZUL!C81</f>
        <v>Salários</v>
      </c>
    </row>
    <row r="85" spans="2:27" s="85" customFormat="1" ht="12.75" customHeight="1" x14ac:dyDescent="0.3">
      <c r="B85" s="80" t="s">
        <v>50</v>
      </c>
      <c r="C85" s="81" t="s">
        <v>1157</v>
      </c>
      <c r="D85" s="46">
        <v>550433000077816</v>
      </c>
      <c r="E85" s="81" t="str">
        <f>CAZUL!B82</f>
        <v>01/03/2021</v>
      </c>
      <c r="F85" s="20" t="str">
        <f>CAZUL!N82</f>
        <v>16/04/2021</v>
      </c>
      <c r="G85" s="82" t="str">
        <f>DESPESAS!D$2</f>
        <v>HOSPITAL SÃO LUCAS</v>
      </c>
      <c r="H85" s="32" t="str">
        <f>VLOOKUP(I85,FORNECEDOR!$A$1:$B$897,2,FALSE)</f>
        <v>015.067.763-45</v>
      </c>
      <c r="I85" s="35" t="str">
        <f>CAZUL!E82</f>
        <v>CICERO ROBSON SILVA NASCIMENTO</v>
      </c>
      <c r="J85" s="16" t="str">
        <f>VLOOKUP(AA85,DESPESAS!A$1:D$2028,2,FALSE)</f>
        <v>01.01</v>
      </c>
      <c r="K85" s="16" t="str">
        <f>VLOOKUP(AA85,DESPESAS!A$1:D$2028,3,FALSE)</f>
        <v>SALÁRIO</v>
      </c>
      <c r="L85" s="12">
        <f>CAZUL!F82</f>
        <v>0</v>
      </c>
      <c r="M85" s="83">
        <f>CAZUL!G82</f>
        <v>1217.7</v>
      </c>
      <c r="N85" s="12">
        <f>CAZUL!H82</f>
        <v>0</v>
      </c>
      <c r="O85" s="81" t="str">
        <f>DESPESAS!E$2</f>
        <v>BANCO DO BRASIL</v>
      </c>
      <c r="P85" s="82"/>
      <c r="AA85" s="33" t="str">
        <f>CAZUL!C82</f>
        <v>Salários</v>
      </c>
    </row>
    <row r="86" spans="2:27" s="85" customFormat="1" ht="12.75" customHeight="1" x14ac:dyDescent="0.3">
      <c r="B86" s="80" t="s">
        <v>50</v>
      </c>
      <c r="C86" s="81" t="s">
        <v>1157</v>
      </c>
      <c r="D86" s="46">
        <v>550433000077975</v>
      </c>
      <c r="E86" s="81" t="str">
        <f>CAZUL!B83</f>
        <v>01/03/2021</v>
      </c>
      <c r="F86" s="20" t="str">
        <f>CAZUL!N83</f>
        <v>16/04/2021</v>
      </c>
      <c r="G86" s="82" t="str">
        <f>DESPESAS!D$2</f>
        <v>HOSPITAL SÃO LUCAS</v>
      </c>
      <c r="H86" s="32" t="str">
        <f>VLOOKUP(I86,FORNECEDOR!$A$1:$B$897,2,FALSE)</f>
        <v>621.949.213-70</v>
      </c>
      <c r="I86" s="35" t="str">
        <f>CAZUL!E83</f>
        <v>DEBORA ROSIANE CONCEICAO SILVA</v>
      </c>
      <c r="J86" s="16" t="str">
        <f>VLOOKUP(AA86,DESPESAS!A$1:D$2028,2,FALSE)</f>
        <v>01.01</v>
      </c>
      <c r="K86" s="16" t="str">
        <f>VLOOKUP(AA86,DESPESAS!A$1:D$2028,3,FALSE)</f>
        <v>SALÁRIO</v>
      </c>
      <c r="L86" s="12">
        <f>CAZUL!F83</f>
        <v>0</v>
      </c>
      <c r="M86" s="83">
        <f>CAZUL!G83</f>
        <v>1217.7</v>
      </c>
      <c r="N86" s="12">
        <f>CAZUL!H83</f>
        <v>0</v>
      </c>
      <c r="O86" s="81" t="str">
        <f>DESPESAS!E$2</f>
        <v>BANCO DO BRASIL</v>
      </c>
      <c r="P86" s="82"/>
      <c r="AA86" s="33" t="str">
        <f>CAZUL!C83</f>
        <v>Salários</v>
      </c>
    </row>
    <row r="87" spans="2:27" s="85" customFormat="1" ht="12.75" customHeight="1" x14ac:dyDescent="0.3">
      <c r="B87" s="80" t="s">
        <v>50</v>
      </c>
      <c r="C87" s="81" t="s">
        <v>1157</v>
      </c>
      <c r="D87" s="46">
        <v>41640</v>
      </c>
      <c r="E87" s="81" t="str">
        <f>CAZUL!B84</f>
        <v>01/03/2021</v>
      </c>
      <c r="F87" s="20" t="str">
        <f>CAZUL!N84</f>
        <v>16/04/2021</v>
      </c>
      <c r="G87" s="82" t="str">
        <f>DESPESAS!D$2</f>
        <v>HOSPITAL SÃO LUCAS</v>
      </c>
      <c r="H87" s="32" t="str">
        <f>VLOOKUP(I87,FORNECEDOR!$A$1:$B$897,2,FALSE)</f>
        <v>458.937.993-72</v>
      </c>
      <c r="I87" s="35" t="str">
        <f>CAZUL!E84</f>
        <v>ERIVAN CESAR CABRAL DE ALMEIDA</v>
      </c>
      <c r="J87" s="16" t="str">
        <f>VLOOKUP(AA87,DESPESAS!A$1:D$2028,2,FALSE)</f>
        <v>01.01</v>
      </c>
      <c r="K87" s="16" t="str">
        <f>VLOOKUP(AA87,DESPESAS!A$1:D$2028,3,FALSE)</f>
        <v>SALÁRIO</v>
      </c>
      <c r="L87" s="12">
        <f>CAZUL!F84</f>
        <v>0</v>
      </c>
      <c r="M87" s="83">
        <f>CAZUL!G84</f>
        <v>1217.7</v>
      </c>
      <c r="N87" s="12">
        <f>CAZUL!H84</f>
        <v>0</v>
      </c>
      <c r="O87" s="81" t="str">
        <f>DESPESAS!E$2</f>
        <v>BANCO DO BRASIL</v>
      </c>
      <c r="P87" s="82"/>
      <c r="AA87" s="33" t="str">
        <f>CAZUL!C84</f>
        <v>Salários</v>
      </c>
    </row>
    <row r="88" spans="2:27" s="85" customFormat="1" ht="12.75" customHeight="1" x14ac:dyDescent="0.3">
      <c r="B88" s="80" t="s">
        <v>50</v>
      </c>
      <c r="C88" s="81" t="s">
        <v>1157</v>
      </c>
      <c r="D88" s="46">
        <v>41633</v>
      </c>
      <c r="E88" s="81" t="str">
        <f>CAZUL!B85</f>
        <v>01/03/2021</v>
      </c>
      <c r="F88" s="20" t="str">
        <f>CAZUL!N85</f>
        <v>16/04/2021</v>
      </c>
      <c r="G88" s="82" t="str">
        <f>DESPESAS!D$2</f>
        <v>HOSPITAL SÃO LUCAS</v>
      </c>
      <c r="H88" s="32" t="str">
        <f>VLOOKUP(I88,FORNECEDOR!$A$1:$B$897,2,FALSE)</f>
        <v>933.290.083-34</v>
      </c>
      <c r="I88" s="35" t="str">
        <f>CAZUL!E85</f>
        <v>FABIANA DE SOUZA</v>
      </c>
      <c r="J88" s="16" t="str">
        <f>VLOOKUP(AA88,DESPESAS!A$1:D$2028,2,FALSE)</f>
        <v>01.01</v>
      </c>
      <c r="K88" s="16" t="str">
        <f>VLOOKUP(AA88,DESPESAS!A$1:D$2028,3,FALSE)</f>
        <v>SALÁRIO</v>
      </c>
      <c r="L88" s="12">
        <f>CAZUL!F85</f>
        <v>0</v>
      </c>
      <c r="M88" s="83">
        <f>CAZUL!G85</f>
        <v>1217.7</v>
      </c>
      <c r="N88" s="12">
        <f>CAZUL!H85</f>
        <v>0</v>
      </c>
      <c r="O88" s="81" t="str">
        <f>DESPESAS!E$2</f>
        <v>BANCO DO BRASIL</v>
      </c>
      <c r="P88" s="82"/>
      <c r="AA88" s="33" t="str">
        <f>CAZUL!C85</f>
        <v>Salários</v>
      </c>
    </row>
    <row r="89" spans="2:27" s="85" customFormat="1" ht="12.75" customHeight="1" x14ac:dyDescent="0.3">
      <c r="B89" s="80" t="s">
        <v>50</v>
      </c>
      <c r="C89" s="81" t="s">
        <v>1157</v>
      </c>
      <c r="D89" s="46">
        <v>41634</v>
      </c>
      <c r="E89" s="81" t="str">
        <f>CAZUL!B86</f>
        <v>01/03/2021</v>
      </c>
      <c r="F89" s="20" t="str">
        <f>CAZUL!N86</f>
        <v>16/04/2021</v>
      </c>
      <c r="G89" s="82" t="str">
        <f>DESPESAS!D$2</f>
        <v>HOSPITAL SÃO LUCAS</v>
      </c>
      <c r="H89" s="32" t="str">
        <f>VLOOKUP(I89,FORNECEDOR!$A$1:$B$897,2,FALSE)</f>
        <v>933.290.083-34</v>
      </c>
      <c r="I89" s="35" t="str">
        <f>CAZUL!E86</f>
        <v>FELIPE DINIZ DOMINGOS</v>
      </c>
      <c r="J89" s="16" t="str">
        <f>VLOOKUP(AA89,DESPESAS!A$1:D$2028,2,FALSE)</f>
        <v>01.01</v>
      </c>
      <c r="K89" s="16" t="str">
        <f>VLOOKUP(AA89,DESPESAS!A$1:D$2028,3,FALSE)</f>
        <v>SALÁRIO</v>
      </c>
      <c r="L89" s="12">
        <f>CAZUL!F86</f>
        <v>0</v>
      </c>
      <c r="M89" s="83">
        <f>CAZUL!G86</f>
        <v>1217.7</v>
      </c>
      <c r="N89" s="12">
        <f>CAZUL!H86</f>
        <v>0</v>
      </c>
      <c r="O89" s="81" t="str">
        <f>DESPESAS!E$2</f>
        <v>BANCO DO BRASIL</v>
      </c>
      <c r="P89" s="82"/>
      <c r="AA89" s="33" t="str">
        <f>CAZUL!C86</f>
        <v>Salários</v>
      </c>
    </row>
    <row r="90" spans="2:27" s="85" customFormat="1" ht="12.75" customHeight="1" x14ac:dyDescent="0.3">
      <c r="B90" s="80" t="s">
        <v>50</v>
      </c>
      <c r="C90" s="81" t="s">
        <v>1157</v>
      </c>
      <c r="D90" s="46">
        <v>41636</v>
      </c>
      <c r="E90" s="81" t="str">
        <f>CAZUL!B87</f>
        <v>01/03/2021</v>
      </c>
      <c r="F90" s="20" t="str">
        <f>CAZUL!N87</f>
        <v>16/04/2021</v>
      </c>
      <c r="G90" s="82" t="str">
        <f>DESPESAS!D$2</f>
        <v>HOSPITAL SÃO LUCAS</v>
      </c>
      <c r="H90" s="32" t="str">
        <f>VLOOKUP(I90,FORNECEDOR!$A$1:$B$897,2,FALSE)</f>
        <v>326.688.483-34</v>
      </c>
      <c r="I90" s="35" t="str">
        <f>CAZUL!E87</f>
        <v xml:space="preserve">FRANCISCA EDNA DA SILVA VALE  </v>
      </c>
      <c r="J90" s="16" t="str">
        <f>VLOOKUP(AA90,DESPESAS!A$1:D$2028,2,FALSE)</f>
        <v>01.01</v>
      </c>
      <c r="K90" s="16" t="str">
        <f>VLOOKUP(AA90,DESPESAS!A$1:D$2028,3,FALSE)</f>
        <v>SALÁRIO</v>
      </c>
      <c r="L90" s="12">
        <f>CAZUL!F87</f>
        <v>0</v>
      </c>
      <c r="M90" s="83">
        <f>CAZUL!G87</f>
        <v>1217.7</v>
      </c>
      <c r="N90" s="12">
        <f>CAZUL!H87</f>
        <v>0</v>
      </c>
      <c r="O90" s="81" t="str">
        <f>DESPESAS!E$2</f>
        <v>BANCO DO BRASIL</v>
      </c>
      <c r="P90" s="82"/>
      <c r="AA90" s="33" t="str">
        <f>CAZUL!C87</f>
        <v>Salários</v>
      </c>
    </row>
    <row r="91" spans="2:27" s="85" customFormat="1" ht="12.75" customHeight="1" x14ac:dyDescent="0.3">
      <c r="B91" s="80" t="s">
        <v>50</v>
      </c>
      <c r="C91" s="81" t="s">
        <v>1157</v>
      </c>
      <c r="D91" s="46">
        <v>41637</v>
      </c>
      <c r="E91" s="81" t="str">
        <f>CAZUL!B88</f>
        <v>01/03/2021</v>
      </c>
      <c r="F91" s="20" t="str">
        <f>CAZUL!N88</f>
        <v>16/04/2021</v>
      </c>
      <c r="G91" s="82" t="str">
        <f>DESPESAS!D$2</f>
        <v>HOSPITAL SÃO LUCAS</v>
      </c>
      <c r="H91" s="32" t="str">
        <f>VLOOKUP(I91,FORNECEDOR!$A$1:$B$897,2,FALSE)</f>
        <v>017.043.683-75</v>
      </c>
      <c r="I91" s="35" t="str">
        <f>CAZUL!E88</f>
        <v>FRANCISCA PATRICIA SALDANHA DE SOUZA</v>
      </c>
      <c r="J91" s="16" t="str">
        <f>VLOOKUP(AA91,DESPESAS!A$1:D$2028,2,FALSE)</f>
        <v>01.01</v>
      </c>
      <c r="K91" s="16" t="str">
        <f>VLOOKUP(AA91,DESPESAS!A$1:D$2028,3,FALSE)</f>
        <v>SALÁRIO</v>
      </c>
      <c r="L91" s="12">
        <f>CAZUL!F88</f>
        <v>0</v>
      </c>
      <c r="M91" s="83">
        <f>CAZUL!G88</f>
        <v>1217.7</v>
      </c>
      <c r="N91" s="12">
        <f>CAZUL!H88</f>
        <v>0</v>
      </c>
      <c r="O91" s="81" t="str">
        <f>DESPESAS!E$2</f>
        <v>BANCO DO BRASIL</v>
      </c>
      <c r="P91" s="82"/>
      <c r="AA91" s="33" t="str">
        <f>CAZUL!C88</f>
        <v>Salários</v>
      </c>
    </row>
    <row r="92" spans="2:27" s="85" customFormat="1" ht="12.75" customHeight="1" x14ac:dyDescent="0.3">
      <c r="B92" s="80" t="s">
        <v>50</v>
      </c>
      <c r="C92" s="81" t="s">
        <v>1157</v>
      </c>
      <c r="D92" s="46">
        <v>41627</v>
      </c>
      <c r="E92" s="81" t="str">
        <f>CAZUL!B89</f>
        <v>01/03/2021</v>
      </c>
      <c r="F92" s="20" t="str">
        <f>CAZUL!N89</f>
        <v>16/04/2021</v>
      </c>
      <c r="G92" s="82" t="str">
        <f>DESPESAS!D$2</f>
        <v>HOSPITAL SÃO LUCAS</v>
      </c>
      <c r="H92" s="32" t="str">
        <f>VLOOKUP(I92,FORNECEDOR!$A$1:$B$897,2,FALSE)</f>
        <v>312.391.103-91</v>
      </c>
      <c r="I92" s="35" t="str">
        <f>CAZUL!E89</f>
        <v xml:space="preserve">FRANCISCA PEREIRA BEZERRA     </v>
      </c>
      <c r="J92" s="16" t="str">
        <f>VLOOKUP(AA92,DESPESAS!A$1:D$2028,2,FALSE)</f>
        <v>01.01</v>
      </c>
      <c r="K92" s="16" t="str">
        <f>VLOOKUP(AA92,DESPESAS!A$1:D$2028,3,FALSE)</f>
        <v>SALÁRIO</v>
      </c>
      <c r="L92" s="12">
        <f>CAZUL!F89</f>
        <v>0</v>
      </c>
      <c r="M92" s="83">
        <f>CAZUL!G89</f>
        <v>1217.7</v>
      </c>
      <c r="N92" s="12">
        <f>CAZUL!H89</f>
        <v>0</v>
      </c>
      <c r="O92" s="81" t="str">
        <f>DESPESAS!E$2</f>
        <v>BANCO DO BRASIL</v>
      </c>
      <c r="P92" s="82"/>
      <c r="AA92" s="33" t="str">
        <f>CAZUL!C89</f>
        <v>Salários</v>
      </c>
    </row>
    <row r="93" spans="2:27" s="85" customFormat="1" ht="12.75" customHeight="1" x14ac:dyDescent="0.3">
      <c r="B93" s="80" t="s">
        <v>50</v>
      </c>
      <c r="C93" s="81" t="s">
        <v>1157</v>
      </c>
      <c r="D93" s="46">
        <v>41626</v>
      </c>
      <c r="E93" s="81" t="str">
        <f>CAZUL!B90</f>
        <v>01/03/2021</v>
      </c>
      <c r="F93" s="20" t="str">
        <f>CAZUL!N90</f>
        <v>16/04/2021</v>
      </c>
      <c r="G93" s="82" t="str">
        <f>DESPESAS!D$2</f>
        <v>HOSPITAL SÃO LUCAS</v>
      </c>
      <c r="H93" s="32" t="str">
        <f>VLOOKUP(I93,FORNECEDOR!$A$1:$B$897,2,FALSE)</f>
        <v xml:space="preserve">052.674.443-08 </v>
      </c>
      <c r="I93" s="35" t="str">
        <f>CAZUL!E90</f>
        <v>FRANCISCO ASSIS SILVA ALMEIDA</v>
      </c>
      <c r="J93" s="16" t="str">
        <f>VLOOKUP(AA93,DESPESAS!A$1:D$2028,2,FALSE)</f>
        <v>01.01</v>
      </c>
      <c r="K93" s="16" t="str">
        <f>VLOOKUP(AA93,DESPESAS!A$1:D$2028,3,FALSE)</f>
        <v>SALÁRIO</v>
      </c>
      <c r="L93" s="12">
        <f>CAZUL!F90</f>
        <v>0</v>
      </c>
      <c r="M93" s="83">
        <f>CAZUL!G90</f>
        <v>1217.7</v>
      </c>
      <c r="N93" s="12">
        <f>CAZUL!H90</f>
        <v>0</v>
      </c>
      <c r="O93" s="81" t="str">
        <f>DESPESAS!E$2</f>
        <v>BANCO DO BRASIL</v>
      </c>
      <c r="P93" s="82"/>
      <c r="AA93" s="33" t="str">
        <f>CAZUL!C90</f>
        <v>Salários</v>
      </c>
    </row>
    <row r="94" spans="2:27" s="85" customFormat="1" ht="11.25" customHeight="1" x14ac:dyDescent="0.3">
      <c r="B94" s="80" t="s">
        <v>50</v>
      </c>
      <c r="C94" s="81" t="s">
        <v>1157</v>
      </c>
      <c r="D94" s="46">
        <v>41628</v>
      </c>
      <c r="E94" s="81" t="str">
        <f>CAZUL!B91</f>
        <v>01/03/2021</v>
      </c>
      <c r="F94" s="20" t="str">
        <f>CAZUL!N91</f>
        <v>16/04/2021</v>
      </c>
      <c r="G94" s="82" t="str">
        <f>DESPESAS!D$2</f>
        <v>HOSPITAL SÃO LUCAS</v>
      </c>
      <c r="H94" s="32" t="str">
        <f>VLOOKUP(I94,FORNECEDOR!$A$1:$B$897,2,FALSE)</f>
        <v xml:space="preserve">087.218.523-08 </v>
      </c>
      <c r="I94" s="35" t="str">
        <f>CAZUL!E91</f>
        <v>FRANCISCO EMERSON SOUSA SILVA</v>
      </c>
      <c r="J94" s="16" t="str">
        <f>VLOOKUP(AA94,DESPESAS!A$1:D$2028,2,FALSE)</f>
        <v>01.01</v>
      </c>
      <c r="K94" s="16" t="str">
        <f>VLOOKUP(AA94,DESPESAS!A$1:D$2028,3,FALSE)</f>
        <v>SALÁRIO</v>
      </c>
      <c r="L94" s="12">
        <f>CAZUL!F91</f>
        <v>0</v>
      </c>
      <c r="M94" s="83">
        <f>CAZUL!G91</f>
        <v>1217.7</v>
      </c>
      <c r="N94" s="12">
        <f>CAZUL!H91</f>
        <v>0</v>
      </c>
      <c r="O94" s="81" t="str">
        <f>DESPESAS!E$2</f>
        <v>BANCO DO BRASIL</v>
      </c>
      <c r="P94" s="82"/>
      <c r="AA94" s="33" t="str">
        <f>CAZUL!C91</f>
        <v>Salários</v>
      </c>
    </row>
    <row r="95" spans="2:27" s="85" customFormat="1" ht="12.75" customHeight="1" x14ac:dyDescent="0.3">
      <c r="B95" s="80" t="s">
        <v>50</v>
      </c>
      <c r="C95" s="81" t="s">
        <v>1157</v>
      </c>
      <c r="D95" s="46">
        <v>550433000078410</v>
      </c>
      <c r="E95" s="81" t="str">
        <f>CAZUL!B92</f>
        <v>01/03/2021</v>
      </c>
      <c r="F95" s="20" t="str">
        <f>CAZUL!N92</f>
        <v>16/04/2021</v>
      </c>
      <c r="G95" s="82" t="str">
        <f>DESPESAS!D$2</f>
        <v>HOSPITAL SÃO LUCAS</v>
      </c>
      <c r="H95" s="32" t="str">
        <f>VLOOKUP(I95,FORNECEDOR!$A$1:$B$897,2,FALSE)</f>
        <v>058.600.713-28</v>
      </c>
      <c r="I95" s="35" t="str">
        <f>CAZUL!E92</f>
        <v>FRANCISCO ISRAEL DANTAS PAGEU</v>
      </c>
      <c r="J95" s="16" t="str">
        <f>VLOOKUP(AA95,DESPESAS!A$1:D$2028,2,FALSE)</f>
        <v>01.01</v>
      </c>
      <c r="K95" s="16" t="str">
        <f>VLOOKUP(AA95,DESPESAS!A$1:D$2028,3,FALSE)</f>
        <v>SALÁRIO</v>
      </c>
      <c r="L95" s="12">
        <f>CAZUL!F92</f>
        <v>0</v>
      </c>
      <c r="M95" s="83">
        <f>CAZUL!G92</f>
        <v>1447.57</v>
      </c>
      <c r="N95" s="12">
        <f>CAZUL!H92</f>
        <v>0</v>
      </c>
      <c r="O95" s="81" t="str">
        <f>DESPESAS!E$2</f>
        <v>BANCO DO BRASIL</v>
      </c>
      <c r="P95" s="82"/>
      <c r="AA95" s="33" t="str">
        <f>CAZUL!C92</f>
        <v>Salários</v>
      </c>
    </row>
    <row r="96" spans="2:27" s="85" customFormat="1" ht="12.75" customHeight="1" x14ac:dyDescent="0.3">
      <c r="B96" s="80" t="s">
        <v>50</v>
      </c>
      <c r="C96" s="81" t="s">
        <v>1157</v>
      </c>
      <c r="D96" s="46">
        <v>41625</v>
      </c>
      <c r="E96" s="81" t="str">
        <f>CAZUL!B93</f>
        <v>01/03/2021</v>
      </c>
      <c r="F96" s="20" t="str">
        <f>CAZUL!N93</f>
        <v>16/04/2021</v>
      </c>
      <c r="G96" s="82" t="str">
        <f>DESPESAS!D$2</f>
        <v>HOSPITAL SÃO LUCAS</v>
      </c>
      <c r="H96" s="32" t="str">
        <f>VLOOKUP(I96,FORNECEDOR!$A$1:$B$897,2,FALSE)</f>
        <v>746.445.133-34</v>
      </c>
      <c r="I96" s="35" t="str">
        <f>CAZUL!E93</f>
        <v>GERALDO ABILIO DE SOUZA</v>
      </c>
      <c r="J96" s="16" t="str">
        <f>VLOOKUP(AA96,DESPESAS!A$1:D$2028,2,FALSE)</f>
        <v>01.01</v>
      </c>
      <c r="K96" s="16" t="str">
        <f>VLOOKUP(AA96,DESPESAS!A$1:D$2028,3,FALSE)</f>
        <v>SALÁRIO</v>
      </c>
      <c r="L96" s="12">
        <f>CAZUL!F93</f>
        <v>0</v>
      </c>
      <c r="M96" s="83">
        <f>CAZUL!G93</f>
        <v>1217.7</v>
      </c>
      <c r="N96" s="12">
        <f>CAZUL!H93</f>
        <v>0</v>
      </c>
      <c r="O96" s="81" t="str">
        <f>DESPESAS!E$2</f>
        <v>BANCO DO BRASIL</v>
      </c>
      <c r="P96" s="82"/>
      <c r="AA96" s="33" t="str">
        <f>CAZUL!C93</f>
        <v>Salários</v>
      </c>
    </row>
    <row r="97" spans="2:27" s="85" customFormat="1" ht="12.75" customHeight="1" x14ac:dyDescent="0.3">
      <c r="B97" s="80" t="s">
        <v>50</v>
      </c>
      <c r="C97" s="81" t="s">
        <v>1157</v>
      </c>
      <c r="D97" s="46">
        <v>41629</v>
      </c>
      <c r="E97" s="81" t="str">
        <f>CAZUL!B94</f>
        <v>01/03/2021</v>
      </c>
      <c r="F97" s="20" t="str">
        <f>CAZUL!N94</f>
        <v>16/04/2021</v>
      </c>
      <c r="G97" s="82" t="str">
        <f>DESPESAS!D$2</f>
        <v>HOSPITAL SÃO LUCAS</v>
      </c>
      <c r="H97" s="32" t="str">
        <f>VLOOKUP(I97,FORNECEDOR!$A$1:$B$897,2,FALSE)</f>
        <v>031.434.683-00</v>
      </c>
      <c r="I97" s="35" t="str">
        <f>CAZUL!E94</f>
        <v xml:space="preserve">GIVALDO ALVES DAMAZIO JUNIOR </v>
      </c>
      <c r="J97" s="16" t="str">
        <f>VLOOKUP(AA97,DESPESAS!A$1:D$2028,2,FALSE)</f>
        <v>01.01</v>
      </c>
      <c r="K97" s="16" t="str">
        <f>VLOOKUP(AA97,DESPESAS!A$1:D$2028,3,FALSE)</f>
        <v>SALÁRIO</v>
      </c>
      <c r="L97" s="12">
        <f>CAZUL!F94</f>
        <v>0</v>
      </c>
      <c r="M97" s="83">
        <f>CAZUL!G94</f>
        <v>1761.18</v>
      </c>
      <c r="N97" s="12">
        <f>CAZUL!H94</f>
        <v>0</v>
      </c>
      <c r="O97" s="81" t="str">
        <f>DESPESAS!E$2</f>
        <v>BANCO DO BRASIL</v>
      </c>
      <c r="P97" s="82"/>
      <c r="AA97" s="33" t="str">
        <f>CAZUL!C94</f>
        <v>Salários</v>
      </c>
    </row>
    <row r="98" spans="2:27" s="85" customFormat="1" ht="12.75" customHeight="1" x14ac:dyDescent="0.3">
      <c r="B98" s="80" t="s">
        <v>50</v>
      </c>
      <c r="C98" s="81" t="s">
        <v>1157</v>
      </c>
      <c r="D98" s="46">
        <v>41622</v>
      </c>
      <c r="E98" s="81" t="str">
        <f>CAZUL!B95</f>
        <v>01/03/2021</v>
      </c>
      <c r="F98" s="20" t="str">
        <f>CAZUL!N95</f>
        <v>16/04/2021</v>
      </c>
      <c r="G98" s="82" t="str">
        <f>DESPESAS!D$2</f>
        <v>HOSPITAL SÃO LUCAS</v>
      </c>
      <c r="H98" s="32" t="str">
        <f>VLOOKUP(I98,FORNECEDOR!$A$1:$B$897,2,FALSE)</f>
        <v>034.293.923-81</v>
      </c>
      <c r="I98" s="35" t="str">
        <f>CAZUL!E95</f>
        <v>JADILSON DE SOUSA SOARES</v>
      </c>
      <c r="J98" s="16" t="str">
        <f>VLOOKUP(AA98,DESPESAS!A$1:D$2028,2,FALSE)</f>
        <v>01.01</v>
      </c>
      <c r="K98" s="16" t="str">
        <f>VLOOKUP(AA98,DESPESAS!A$1:D$2028,3,FALSE)</f>
        <v>SALÁRIO</v>
      </c>
      <c r="L98" s="12">
        <f>CAZUL!F95</f>
        <v>0</v>
      </c>
      <c r="M98" s="83">
        <f>CAZUL!G95</f>
        <v>1761.18</v>
      </c>
      <c r="N98" s="12">
        <f>CAZUL!H95</f>
        <v>0</v>
      </c>
      <c r="O98" s="81" t="str">
        <f>DESPESAS!E$2</f>
        <v>BANCO DO BRASIL</v>
      </c>
      <c r="P98" s="82"/>
      <c r="AA98" s="33" t="str">
        <f>CAZUL!C95</f>
        <v>Salários</v>
      </c>
    </row>
    <row r="99" spans="2:27" s="85" customFormat="1" ht="12.75" customHeight="1" x14ac:dyDescent="0.3">
      <c r="B99" s="80" t="s">
        <v>50</v>
      </c>
      <c r="C99" s="81" t="s">
        <v>1157</v>
      </c>
      <c r="D99" s="46">
        <v>550433000077526</v>
      </c>
      <c r="E99" s="81" t="str">
        <f>CAZUL!B96</f>
        <v>01/03/2021</v>
      </c>
      <c r="F99" s="20" t="str">
        <f>CAZUL!N96</f>
        <v>16/04/2021</v>
      </c>
      <c r="G99" s="82" t="str">
        <f>DESPESAS!D$2</f>
        <v>HOSPITAL SÃO LUCAS</v>
      </c>
      <c r="H99" s="32" t="str">
        <f>VLOOKUP(I99,FORNECEDOR!$A$1:$B$897,2,FALSE)</f>
        <v>908.112.913-91</v>
      </c>
      <c r="I99" s="35" t="str">
        <f>CAZUL!E96</f>
        <v xml:space="preserve">JOAO EDSON DE LIMA BARBOSA    </v>
      </c>
      <c r="J99" s="16" t="str">
        <f>VLOOKUP(AA99,DESPESAS!A$1:D$2028,2,FALSE)</f>
        <v>01.01</v>
      </c>
      <c r="K99" s="16" t="str">
        <f>VLOOKUP(AA99,DESPESAS!A$1:D$2028,3,FALSE)</f>
        <v>SALÁRIO</v>
      </c>
      <c r="L99" s="12">
        <f>CAZUL!F96</f>
        <v>0</v>
      </c>
      <c r="M99" s="83">
        <f>CAZUL!G96</f>
        <v>1217.7</v>
      </c>
      <c r="N99" s="12">
        <f>CAZUL!H96</f>
        <v>0</v>
      </c>
      <c r="O99" s="81" t="str">
        <f>DESPESAS!E$2</f>
        <v>BANCO DO BRASIL</v>
      </c>
      <c r="P99" s="82"/>
      <c r="AA99" s="33" t="str">
        <f>CAZUL!C96</f>
        <v>Salários</v>
      </c>
    </row>
    <row r="100" spans="2:27" s="85" customFormat="1" ht="12.75" customHeight="1" x14ac:dyDescent="0.3">
      <c r="B100" s="80" t="s">
        <v>50</v>
      </c>
      <c r="C100" s="81" t="s">
        <v>1157</v>
      </c>
      <c r="D100" s="46">
        <v>41618</v>
      </c>
      <c r="E100" s="81" t="str">
        <f>CAZUL!B97</f>
        <v>01/03/2021</v>
      </c>
      <c r="F100" s="20" t="str">
        <f>CAZUL!N97</f>
        <v>16/04/2021</v>
      </c>
      <c r="G100" s="82" t="str">
        <f>DESPESAS!D$2</f>
        <v>HOSPITAL SÃO LUCAS</v>
      </c>
      <c r="H100" s="32" t="str">
        <f>VLOOKUP(I100,FORNECEDOR!$A$1:$B$897,2,FALSE)</f>
        <v>075.474.773-56</v>
      </c>
      <c r="I100" s="35" t="str">
        <f>CAZUL!E97</f>
        <v>JONAS DA COSTA SOUSA</v>
      </c>
      <c r="J100" s="16" t="str">
        <f>VLOOKUP(AA100,DESPESAS!A$1:D$2028,2,FALSE)</f>
        <v>01.01</v>
      </c>
      <c r="K100" s="16" t="str">
        <f>VLOOKUP(AA100,DESPESAS!A$1:D$2028,3,FALSE)</f>
        <v>SALÁRIO</v>
      </c>
      <c r="L100" s="12">
        <f>CAZUL!F97</f>
        <v>0</v>
      </c>
      <c r="M100" s="83">
        <f>CAZUL!G97</f>
        <v>1447.57</v>
      </c>
      <c r="N100" s="12">
        <f>CAZUL!H97</f>
        <v>0</v>
      </c>
      <c r="O100" s="81" t="str">
        <f>DESPESAS!E$2</f>
        <v>BANCO DO BRASIL</v>
      </c>
      <c r="P100" s="82"/>
      <c r="AA100" s="33" t="str">
        <f>CAZUL!C97</f>
        <v>Salários</v>
      </c>
    </row>
    <row r="101" spans="2:27" s="85" customFormat="1" ht="12.75" customHeight="1" x14ac:dyDescent="0.3">
      <c r="B101" s="80" t="s">
        <v>50</v>
      </c>
      <c r="C101" s="81" t="s">
        <v>1157</v>
      </c>
      <c r="D101" s="46">
        <v>550433000077964</v>
      </c>
      <c r="E101" s="81" t="str">
        <f>CAZUL!B98</f>
        <v>01/03/2021</v>
      </c>
      <c r="F101" s="20" t="str">
        <f>CAZUL!N98</f>
        <v>16/04/2021</v>
      </c>
      <c r="G101" s="82" t="str">
        <f>DESPESAS!D$2</f>
        <v>HOSPITAL SÃO LUCAS</v>
      </c>
      <c r="H101" s="32" t="str">
        <f>VLOOKUP(I101,FORNECEDOR!$A$1:$B$897,2,FALSE)</f>
        <v>387.892.723-15</v>
      </c>
      <c r="I101" s="35" t="str">
        <f>CAZUL!E98</f>
        <v>JOSE APARECIDO CARDOSO SAMPAIO</v>
      </c>
      <c r="J101" s="16" t="str">
        <f>VLOOKUP(AA101,DESPESAS!A$1:D$2028,2,FALSE)</f>
        <v>01.01</v>
      </c>
      <c r="K101" s="16" t="str">
        <f>VLOOKUP(AA101,DESPESAS!A$1:D$2028,3,FALSE)</f>
        <v>SALÁRIO</v>
      </c>
      <c r="L101" s="12">
        <f>CAZUL!F98</f>
        <v>0</v>
      </c>
      <c r="M101" s="83">
        <f>CAZUL!G98</f>
        <v>1447.57</v>
      </c>
      <c r="N101" s="12">
        <f>CAZUL!H98</f>
        <v>0</v>
      </c>
      <c r="O101" s="81" t="str">
        <f>DESPESAS!E$2</f>
        <v>BANCO DO BRASIL</v>
      </c>
      <c r="P101" s="82"/>
      <c r="AA101" s="33" t="str">
        <f>CAZUL!C98</f>
        <v>Salários</v>
      </c>
    </row>
    <row r="102" spans="2:27" s="85" customFormat="1" x14ac:dyDescent="0.3">
      <c r="B102" s="80" t="s">
        <v>50</v>
      </c>
      <c r="C102" s="81" t="s">
        <v>1157</v>
      </c>
      <c r="D102" s="90">
        <v>41617</v>
      </c>
      <c r="E102" s="81" t="str">
        <f>CAZUL!B99</f>
        <v>01/03/2021</v>
      </c>
      <c r="F102" s="20" t="str">
        <f>CAZUL!N99</f>
        <v>16/04/2021</v>
      </c>
      <c r="G102" s="82" t="str">
        <f>DESPESAS!D$2</f>
        <v>HOSPITAL SÃO LUCAS</v>
      </c>
      <c r="H102" s="32" t="str">
        <f>VLOOKUP(I102,FORNECEDOR!$A$1:$B$897,2,FALSE)</f>
        <v>990.247.648-15</v>
      </c>
      <c r="I102" s="35" t="str">
        <f>CAZUL!E99</f>
        <v>JOSE RUFINO DOS SANTOS</v>
      </c>
      <c r="J102" s="16" t="str">
        <f>VLOOKUP(AA102,DESPESAS!A$1:D$2028,2,FALSE)</f>
        <v>01.01</v>
      </c>
      <c r="K102" s="16" t="str">
        <f>VLOOKUP(AA102,DESPESAS!A$1:D$2028,3,FALSE)</f>
        <v>SALÁRIO</v>
      </c>
      <c r="L102" s="12">
        <f>CAZUL!F99</f>
        <v>0</v>
      </c>
      <c r="M102" s="83">
        <f>CAZUL!G99</f>
        <v>1447.57</v>
      </c>
      <c r="N102" s="12">
        <f>CAZUL!H99</f>
        <v>0</v>
      </c>
      <c r="O102" s="81" t="str">
        <f>DESPESAS!E$2</f>
        <v>BANCO DO BRASIL</v>
      </c>
      <c r="P102" s="82"/>
      <c r="AA102" s="33" t="str">
        <f>CAZUL!C99</f>
        <v>Salários</v>
      </c>
    </row>
    <row r="103" spans="2:27" s="85" customFormat="1" x14ac:dyDescent="0.3">
      <c r="B103" s="80" t="s">
        <v>50</v>
      </c>
      <c r="C103" s="81" t="s">
        <v>1157</v>
      </c>
      <c r="D103" s="46">
        <v>41624</v>
      </c>
      <c r="E103" s="81" t="str">
        <f>CAZUL!B100</f>
        <v>01/03/2021</v>
      </c>
      <c r="F103" s="20" t="str">
        <f>CAZUL!N100</f>
        <v>16/04/2021</v>
      </c>
      <c r="G103" s="82" t="str">
        <f>DESPESAS!D$2</f>
        <v>HOSPITAL SÃO LUCAS</v>
      </c>
      <c r="H103" s="32" t="str">
        <f>VLOOKUP(I103,FORNECEDOR!$A$1:$B$897,2,FALSE)</f>
        <v>070.432.763-57</v>
      </c>
      <c r="I103" s="35" t="str">
        <f>CAZUL!E100</f>
        <v>LEONARDO DA SILVA VENTURA</v>
      </c>
      <c r="J103" s="16" t="str">
        <f>VLOOKUP(AA103,DESPESAS!A$1:D$2028,2,FALSE)</f>
        <v>01.01</v>
      </c>
      <c r="K103" s="16" t="str">
        <f>VLOOKUP(AA103,DESPESAS!A$1:D$2028,3,FALSE)</f>
        <v>SALÁRIO</v>
      </c>
      <c r="L103" s="12">
        <f>CAZUL!F100</f>
        <v>0</v>
      </c>
      <c r="M103" s="83">
        <f>CAZUL!G100</f>
        <v>1217.7</v>
      </c>
      <c r="N103" s="12">
        <f>CAZUL!H100</f>
        <v>0</v>
      </c>
      <c r="O103" s="81" t="str">
        <f>DESPESAS!E$2</f>
        <v>BANCO DO BRASIL</v>
      </c>
      <c r="P103" s="82"/>
      <c r="AA103" s="33" t="str">
        <f>CAZUL!C100</f>
        <v>Salários</v>
      </c>
    </row>
    <row r="104" spans="2:27" s="85" customFormat="1" x14ac:dyDescent="0.3">
      <c r="B104" s="80" t="s">
        <v>50</v>
      </c>
      <c r="C104" s="81" t="s">
        <v>1157</v>
      </c>
      <c r="D104" s="46">
        <v>41623</v>
      </c>
      <c r="E104" s="81" t="str">
        <f>CAZUL!B101</f>
        <v>01/03/2021</v>
      </c>
      <c r="F104" s="20" t="str">
        <f>CAZUL!N101</f>
        <v>16/04/2021</v>
      </c>
      <c r="G104" s="82" t="str">
        <f>DESPESAS!D$2</f>
        <v>HOSPITAL SÃO LUCAS</v>
      </c>
      <c r="H104" s="32" t="str">
        <f>VLOOKUP(I104,FORNECEDOR!$A$1:$B$897,2,FALSE)</f>
        <v>056.191.833-35</v>
      </c>
      <c r="I104" s="35" t="str">
        <f>CAZUL!E101</f>
        <v>MARIA ANDERLANIA BATISTA DA SILVA</v>
      </c>
      <c r="J104" s="16" t="str">
        <f>VLOOKUP(AA104,DESPESAS!A$1:D$2028,2,FALSE)</f>
        <v>01.01</v>
      </c>
      <c r="K104" s="16" t="str">
        <f>VLOOKUP(AA104,DESPESAS!A$1:D$2028,3,FALSE)</f>
        <v>SALÁRIO</v>
      </c>
      <c r="L104" s="12">
        <f>CAZUL!F101</f>
        <v>0</v>
      </c>
      <c r="M104" s="83">
        <f>CAZUL!G101</f>
        <v>1217.7</v>
      </c>
      <c r="N104" s="12">
        <f>CAZUL!H101</f>
        <v>0</v>
      </c>
      <c r="O104" s="81" t="str">
        <f>DESPESAS!E$2</f>
        <v>BANCO DO BRASIL</v>
      </c>
      <c r="P104" s="82"/>
      <c r="AA104" s="33" t="str">
        <f>CAZUL!C101</f>
        <v>Salários</v>
      </c>
    </row>
    <row r="105" spans="2:27" s="85" customFormat="1" x14ac:dyDescent="0.3">
      <c r="B105" s="80" t="s">
        <v>50</v>
      </c>
      <c r="C105" s="81" t="s">
        <v>1157</v>
      </c>
      <c r="D105" s="46">
        <v>41639</v>
      </c>
      <c r="E105" s="81" t="str">
        <f>CAZUL!B102</f>
        <v>01/03/2021</v>
      </c>
      <c r="F105" s="20" t="str">
        <f>CAZUL!N102</f>
        <v>16/04/2021</v>
      </c>
      <c r="G105" s="82" t="str">
        <f>DESPESAS!D$2</f>
        <v>HOSPITAL SÃO LUCAS</v>
      </c>
      <c r="H105" s="32" t="str">
        <f>VLOOKUP(I105,FORNECEDOR!$A$1:$B$897,2,FALSE)</f>
        <v>495.260.303-20</v>
      </c>
      <c r="I105" s="35" t="str">
        <f>CAZUL!E102</f>
        <v>MARIA DAS GRACAS SILVA ANICETE</v>
      </c>
      <c r="J105" s="16" t="str">
        <f>VLOOKUP(AA105,DESPESAS!A$1:D$2028,2,FALSE)</f>
        <v>01.01</v>
      </c>
      <c r="K105" s="16" t="str">
        <f>VLOOKUP(AA105,DESPESAS!A$1:D$2028,3,FALSE)</f>
        <v>SALÁRIO</v>
      </c>
      <c r="L105" s="12">
        <f>CAZUL!F102</f>
        <v>0</v>
      </c>
      <c r="M105" s="83">
        <f>CAZUL!G102</f>
        <v>1217.7</v>
      </c>
      <c r="N105" s="12">
        <f>CAZUL!H102</f>
        <v>0</v>
      </c>
      <c r="O105" s="81" t="str">
        <f>DESPESAS!E$2</f>
        <v>BANCO DO BRASIL</v>
      </c>
      <c r="P105" s="82"/>
      <c r="AA105" s="33" t="str">
        <f>CAZUL!C102</f>
        <v>Salários</v>
      </c>
    </row>
    <row r="106" spans="2:27" s="85" customFormat="1" x14ac:dyDescent="0.3">
      <c r="B106" s="80" t="s">
        <v>50</v>
      </c>
      <c r="C106" s="81" t="s">
        <v>1157</v>
      </c>
      <c r="D106" s="46">
        <v>550433000077780</v>
      </c>
      <c r="E106" s="81" t="str">
        <f>CAZUL!B103</f>
        <v>01/03/2021</v>
      </c>
      <c r="F106" s="20" t="str">
        <f>CAZUL!N103</f>
        <v>16/04/2021</v>
      </c>
      <c r="G106" s="82" t="str">
        <f>DESPESAS!D$2</f>
        <v>HOSPITAL SÃO LUCAS</v>
      </c>
      <c r="H106" s="32" t="str">
        <f>VLOOKUP(I106,FORNECEDOR!$A$1:$B$897,2,FALSE)</f>
        <v>980.276.973-87</v>
      </c>
      <c r="I106" s="35" t="str">
        <f>CAZUL!E103</f>
        <v>MARIA SOARES DE ARAUJO</v>
      </c>
      <c r="J106" s="16" t="str">
        <f>VLOOKUP(AA106,DESPESAS!A$1:D$2028,2,FALSE)</f>
        <v>01.01</v>
      </c>
      <c r="K106" s="16" t="str">
        <f>VLOOKUP(AA106,DESPESAS!A$1:D$2028,3,FALSE)</f>
        <v>SALÁRIO</v>
      </c>
      <c r="L106" s="12">
        <f>CAZUL!F103</f>
        <v>0</v>
      </c>
      <c r="M106" s="83">
        <f>CAZUL!G103</f>
        <v>1217.7</v>
      </c>
      <c r="N106" s="12">
        <f>CAZUL!H103</f>
        <v>0</v>
      </c>
      <c r="O106" s="81" t="str">
        <f>DESPESAS!E$2</f>
        <v>BANCO DO BRASIL</v>
      </c>
      <c r="P106" s="82"/>
      <c r="AA106" s="33" t="str">
        <f>CAZUL!C103</f>
        <v>Salários</v>
      </c>
    </row>
    <row r="107" spans="2:27" s="85" customFormat="1" x14ac:dyDescent="0.3">
      <c r="B107" s="80" t="s">
        <v>50</v>
      </c>
      <c r="C107" s="81" t="s">
        <v>1157</v>
      </c>
      <c r="D107" s="46">
        <v>550433000077781</v>
      </c>
      <c r="E107" s="81" t="str">
        <f>CAZUL!B104</f>
        <v>01/03/2021</v>
      </c>
      <c r="F107" s="20" t="str">
        <f>CAZUL!N104</f>
        <v>16/04/2021</v>
      </c>
      <c r="G107" s="82" t="str">
        <f>DESPESAS!D$2</f>
        <v>HOSPITAL SÃO LUCAS</v>
      </c>
      <c r="H107" s="32" t="str">
        <f>VLOOKUP(I107,FORNECEDOR!$A$1:$B$897,2,FALSE)</f>
        <v>057.394.153-06</v>
      </c>
      <c r="I107" s="35" t="str">
        <f>CAZUL!E104</f>
        <v>MARIA TANIA BERNARDO</v>
      </c>
      <c r="J107" s="16" t="str">
        <f>VLOOKUP(AA107,DESPESAS!A$1:D$2028,2,FALSE)</f>
        <v>01.01</v>
      </c>
      <c r="K107" s="16" t="str">
        <f>VLOOKUP(AA107,DESPESAS!A$1:D$2028,3,FALSE)</f>
        <v>SALÁRIO</v>
      </c>
      <c r="L107" s="12">
        <f>CAZUL!F104</f>
        <v>0</v>
      </c>
      <c r="M107" s="83">
        <f>CAZUL!G104</f>
        <v>1217.7</v>
      </c>
      <c r="N107" s="12">
        <f>CAZUL!H104</f>
        <v>0</v>
      </c>
      <c r="O107" s="81" t="str">
        <f>DESPESAS!E$2</f>
        <v>BANCO DO BRASIL</v>
      </c>
      <c r="P107" s="82"/>
      <c r="AA107" s="33" t="str">
        <f>CAZUL!C104</f>
        <v>Salários</v>
      </c>
    </row>
    <row r="108" spans="2:27" s="85" customFormat="1" x14ac:dyDescent="0.3">
      <c r="B108" s="80" t="s">
        <v>50</v>
      </c>
      <c r="C108" s="81" t="s">
        <v>1157</v>
      </c>
      <c r="D108" s="46">
        <v>41620</v>
      </c>
      <c r="E108" s="81" t="str">
        <f>CAZUL!B105</f>
        <v>01/03/2021</v>
      </c>
      <c r="F108" s="20" t="str">
        <f>CAZUL!N105</f>
        <v>16/04/2021</v>
      </c>
      <c r="G108" s="82" t="str">
        <f>DESPESAS!D$2</f>
        <v>HOSPITAL SÃO LUCAS</v>
      </c>
      <c r="H108" s="32" t="str">
        <f>VLOOKUP(I108,FORNECEDOR!$A$1:$B$897,2,FALSE)</f>
        <v>014.760.433-88</v>
      </c>
      <c r="I108" s="35" t="str">
        <f>CAZUL!E105</f>
        <v>MARILEIDE FERNANDES SILVA</v>
      </c>
      <c r="J108" s="16" t="str">
        <f>VLOOKUP(AA108,DESPESAS!A$1:D$2028,2,FALSE)</f>
        <v>01.01</v>
      </c>
      <c r="K108" s="16" t="str">
        <f>VLOOKUP(AA108,DESPESAS!A$1:D$2028,3,FALSE)</f>
        <v>SALÁRIO</v>
      </c>
      <c r="L108" s="12">
        <f>CAZUL!F105</f>
        <v>0</v>
      </c>
      <c r="M108" s="83">
        <f>CAZUL!G105</f>
        <v>1217.7</v>
      </c>
      <c r="N108" s="12">
        <f>CAZUL!H105</f>
        <v>0</v>
      </c>
      <c r="O108" s="81" t="str">
        <f>DESPESAS!E$2</f>
        <v>BANCO DO BRASIL</v>
      </c>
      <c r="P108" s="82"/>
      <c r="AA108" s="33" t="str">
        <f>CAZUL!C105</f>
        <v>Salários</v>
      </c>
    </row>
    <row r="109" spans="2:27" s="85" customFormat="1" x14ac:dyDescent="0.3">
      <c r="B109" s="80" t="s">
        <v>50</v>
      </c>
      <c r="C109" s="81" t="s">
        <v>1157</v>
      </c>
      <c r="D109" s="46">
        <v>41621</v>
      </c>
      <c r="E109" s="81" t="str">
        <f>CAZUL!B106</f>
        <v>01/03/2021</v>
      </c>
      <c r="F109" s="20" t="str">
        <f>CAZUL!N106</f>
        <v>16/04/2021</v>
      </c>
      <c r="G109" s="82" t="str">
        <f>DESPESAS!D$2</f>
        <v>HOSPITAL SÃO LUCAS</v>
      </c>
      <c r="H109" s="32" t="str">
        <f>VLOOKUP(I109,FORNECEDOR!$A$1:$B$897,2,FALSE)</f>
        <v>028.992.423-50</v>
      </c>
      <c r="I109" s="35" t="str">
        <f>CAZUL!E106</f>
        <v>NORMANDA DE SOUZA NASCIMENTO</v>
      </c>
      <c r="J109" s="16" t="str">
        <f>VLOOKUP(AA109,DESPESAS!A$1:D$2028,2,FALSE)</f>
        <v>01.01</v>
      </c>
      <c r="K109" s="16" t="str">
        <f>VLOOKUP(AA109,DESPESAS!A$1:D$2028,3,FALSE)</f>
        <v>SALÁRIO</v>
      </c>
      <c r="L109" s="12">
        <f>CAZUL!F106</f>
        <v>0</v>
      </c>
      <c r="M109" s="83">
        <f>CAZUL!G106</f>
        <v>1217.7</v>
      </c>
      <c r="N109" s="12">
        <f>CAZUL!H106</f>
        <v>0</v>
      </c>
      <c r="O109" s="81" t="str">
        <f>DESPESAS!E$2</f>
        <v>BANCO DO BRASIL</v>
      </c>
      <c r="P109" s="82"/>
      <c r="AA109" s="33" t="str">
        <f>CAZUL!C106</f>
        <v>Salários</v>
      </c>
    </row>
    <row r="110" spans="2:27" s="85" customFormat="1" x14ac:dyDescent="0.3">
      <c r="B110" s="80" t="s">
        <v>50</v>
      </c>
      <c r="C110" s="81" t="s">
        <v>1157</v>
      </c>
      <c r="D110" s="46">
        <v>41611</v>
      </c>
      <c r="E110" s="81" t="str">
        <f>CAZUL!B107</f>
        <v>01/03/2021</v>
      </c>
      <c r="F110" s="20" t="str">
        <f>CAZUL!N107</f>
        <v>16/04/2021</v>
      </c>
      <c r="G110" s="82" t="str">
        <f>DESPESAS!D$2</f>
        <v>HOSPITAL SÃO LUCAS</v>
      </c>
      <c r="H110" s="32" t="str">
        <f>VLOOKUP(I110,FORNECEDOR!$A$1:$B$897,2,FALSE)</f>
        <v>032.610.583-23</v>
      </c>
      <c r="I110" s="35" t="str">
        <f>CAZUL!E107</f>
        <v>PEDRO PAULO SIMPLICIO DA SILVA</v>
      </c>
      <c r="J110" s="16" t="str">
        <f>VLOOKUP(AA110,DESPESAS!A$1:D$2028,2,FALSE)</f>
        <v>01.01</v>
      </c>
      <c r="K110" s="16" t="str">
        <f>VLOOKUP(AA110,DESPESAS!A$1:D$2028,3,FALSE)</f>
        <v>SALÁRIO</v>
      </c>
      <c r="L110" s="12">
        <f>CAZUL!F107</f>
        <v>0</v>
      </c>
      <c r="M110" s="83">
        <f>CAZUL!G107</f>
        <v>1447.57</v>
      </c>
      <c r="N110" s="12">
        <f>CAZUL!H107</f>
        <v>0</v>
      </c>
      <c r="O110" s="81" t="str">
        <f>DESPESAS!E$2</f>
        <v>BANCO DO BRASIL</v>
      </c>
      <c r="P110" s="82"/>
      <c r="AA110" s="33" t="str">
        <f>CAZUL!C107</f>
        <v>Salários</v>
      </c>
    </row>
    <row r="111" spans="2:27" s="85" customFormat="1" x14ac:dyDescent="0.3">
      <c r="B111" s="80" t="s">
        <v>50</v>
      </c>
      <c r="C111" s="81" t="s">
        <v>1157</v>
      </c>
      <c r="D111" s="46">
        <v>550433000077530</v>
      </c>
      <c r="E111" s="81" t="str">
        <f>CAZUL!B108</f>
        <v>01/03/2021</v>
      </c>
      <c r="F111" s="20" t="str">
        <f>CAZUL!N108</f>
        <v>16/04/2021</v>
      </c>
      <c r="G111" s="82" t="str">
        <f>DESPESAS!D$2</f>
        <v>HOSPITAL SÃO LUCAS</v>
      </c>
      <c r="H111" s="32" t="str">
        <f>VLOOKUP(I111,FORNECEDOR!$A$1:$B$897,2,FALSE)</f>
        <v>649.855.803-23</v>
      </c>
      <c r="I111" s="35" t="str">
        <f>CAZUL!E108</f>
        <v>RAIMUNDO GLYFITON MARTINS SANT</v>
      </c>
      <c r="J111" s="16" t="str">
        <f>VLOOKUP(AA111,DESPESAS!A$1:D$2028,2,FALSE)</f>
        <v>01.01</v>
      </c>
      <c r="K111" s="16" t="str">
        <f>VLOOKUP(AA111,DESPESAS!A$1:D$2028,3,FALSE)</f>
        <v>SALÁRIO</v>
      </c>
      <c r="L111" s="12">
        <f>CAZUL!F108</f>
        <v>0</v>
      </c>
      <c r="M111" s="83">
        <f>CAZUL!G108</f>
        <v>1761.18</v>
      </c>
      <c r="N111" s="12">
        <f>CAZUL!H108</f>
        <v>0</v>
      </c>
      <c r="O111" s="81" t="str">
        <f>DESPESAS!E$2</f>
        <v>BANCO DO BRASIL</v>
      </c>
      <c r="P111" s="82"/>
      <c r="AA111" s="33" t="str">
        <f>CAZUL!C108</f>
        <v>Salários</v>
      </c>
    </row>
    <row r="112" spans="2:27" s="85" customFormat="1" x14ac:dyDescent="0.3">
      <c r="B112" s="80" t="s">
        <v>50</v>
      </c>
      <c r="C112" s="81" t="s">
        <v>1157</v>
      </c>
      <c r="D112" s="46">
        <v>41610</v>
      </c>
      <c r="E112" s="81" t="str">
        <f>CAZUL!B109</f>
        <v>01/03/2021</v>
      </c>
      <c r="F112" s="20" t="str">
        <f>CAZUL!N109</f>
        <v>16/04/2021</v>
      </c>
      <c r="G112" s="82" t="str">
        <f>DESPESAS!D$2</f>
        <v>HOSPITAL SÃO LUCAS</v>
      </c>
      <c r="H112" s="32" t="str">
        <f>VLOOKUP(I112,FORNECEDOR!$A$1:$B$897,2,FALSE)</f>
        <v>712.624.663-34</v>
      </c>
      <c r="I112" s="35" t="str">
        <f>CAZUL!E109</f>
        <v>REGIMAR CANDIDO XAVIER</v>
      </c>
      <c r="J112" s="16" t="str">
        <f>VLOOKUP(AA112,DESPESAS!A$1:D$2028,2,FALSE)</f>
        <v>01.01</v>
      </c>
      <c r="K112" s="16" t="str">
        <f>VLOOKUP(AA112,DESPESAS!A$1:D$2028,3,FALSE)</f>
        <v>SALÁRIO</v>
      </c>
      <c r="L112" s="12">
        <f>CAZUL!F109</f>
        <v>0</v>
      </c>
      <c r="M112" s="83">
        <f>CAZUL!G109</f>
        <v>1217.7</v>
      </c>
      <c r="N112" s="12">
        <f>CAZUL!H109</f>
        <v>0</v>
      </c>
      <c r="O112" s="81" t="str">
        <f>DESPESAS!E$2</f>
        <v>BANCO DO BRASIL</v>
      </c>
      <c r="P112" s="82"/>
      <c r="AA112" s="33" t="str">
        <f>CAZUL!C109</f>
        <v>Salários</v>
      </c>
    </row>
    <row r="113" spans="2:27" s="85" customFormat="1" x14ac:dyDescent="0.3">
      <c r="B113" s="80" t="s">
        <v>50</v>
      </c>
      <c r="C113" s="81" t="s">
        <v>1157</v>
      </c>
      <c r="D113" s="46">
        <v>41613</v>
      </c>
      <c r="E113" s="81" t="str">
        <f>CAZUL!B110</f>
        <v>01/03/2021</v>
      </c>
      <c r="F113" s="20" t="str">
        <f>CAZUL!N110</f>
        <v>16/04/2021</v>
      </c>
      <c r="G113" s="82" t="str">
        <f>DESPESAS!D$2</f>
        <v>HOSPITAL SÃO LUCAS</v>
      </c>
      <c r="H113" s="32" t="str">
        <f>VLOOKUP(I113,FORNECEDOR!$A$1:$B$897,2,FALSE)</f>
        <v>043.231.783-01</v>
      </c>
      <c r="I113" s="35" t="str">
        <f>CAZUL!E110</f>
        <v>RENATA DA SILVA LIMA</v>
      </c>
      <c r="J113" s="16" t="str">
        <f>VLOOKUP(AA113,DESPESAS!A$1:D$2028,2,FALSE)</f>
        <v>01.01</v>
      </c>
      <c r="K113" s="16" t="str">
        <f>VLOOKUP(AA113,DESPESAS!A$1:D$2028,3,FALSE)</f>
        <v>SALÁRIO</v>
      </c>
      <c r="L113" s="12">
        <f>CAZUL!F110</f>
        <v>0</v>
      </c>
      <c r="M113" s="83">
        <f>CAZUL!G110</f>
        <v>1217.7</v>
      </c>
      <c r="N113" s="12">
        <f>CAZUL!H110</f>
        <v>0</v>
      </c>
      <c r="O113" s="81" t="str">
        <f>DESPESAS!E$2</f>
        <v>BANCO DO BRASIL</v>
      </c>
      <c r="P113" s="82"/>
      <c r="AA113" s="33" t="str">
        <f>CAZUL!C110</f>
        <v>Salários</v>
      </c>
    </row>
    <row r="114" spans="2:27" s="85" customFormat="1" x14ac:dyDescent="0.3">
      <c r="B114" s="80" t="s">
        <v>50</v>
      </c>
      <c r="C114" s="81" t="s">
        <v>1157</v>
      </c>
      <c r="D114" s="46">
        <v>41612</v>
      </c>
      <c r="E114" s="81" t="str">
        <f>CAZUL!B111</f>
        <v>01/03/2021</v>
      </c>
      <c r="F114" s="20" t="str">
        <f>CAZUL!N111</f>
        <v>16/04/2021</v>
      </c>
      <c r="G114" s="82" t="str">
        <f>DESPESAS!D$2</f>
        <v>HOSPITAL SÃO LUCAS</v>
      </c>
      <c r="H114" s="32" t="str">
        <f>VLOOKUP(I114,FORNECEDOR!$A$1:$B$897,2,FALSE)</f>
        <v>972.218.054-15</v>
      </c>
      <c r="I114" s="35" t="str">
        <f>CAZUL!E111</f>
        <v>ROSINALDO SOARES DE LIMA</v>
      </c>
      <c r="J114" s="16" t="str">
        <f>VLOOKUP(AA114,DESPESAS!A$1:D$2028,2,FALSE)</f>
        <v>01.01</v>
      </c>
      <c r="K114" s="16" t="str">
        <f>VLOOKUP(AA114,DESPESAS!A$1:D$2028,3,FALSE)</f>
        <v>SALÁRIO</v>
      </c>
      <c r="L114" s="12">
        <f>CAZUL!F111</f>
        <v>0</v>
      </c>
      <c r="M114" s="83">
        <f>CAZUL!G111</f>
        <v>1217.7</v>
      </c>
      <c r="N114" s="12">
        <f>CAZUL!H111</f>
        <v>0</v>
      </c>
      <c r="O114" s="81" t="str">
        <f>DESPESAS!E$2</f>
        <v>BANCO DO BRASIL</v>
      </c>
      <c r="P114" s="82"/>
      <c r="AA114" s="33" t="str">
        <f>CAZUL!C111</f>
        <v>Salários</v>
      </c>
    </row>
    <row r="115" spans="2:27" s="85" customFormat="1" x14ac:dyDescent="0.3">
      <c r="B115" s="80" t="s">
        <v>50</v>
      </c>
      <c r="C115" s="81" t="s">
        <v>1157</v>
      </c>
      <c r="D115" s="46">
        <v>41615</v>
      </c>
      <c r="E115" s="81" t="str">
        <f>CAZUL!B112</f>
        <v>01/03/2021</v>
      </c>
      <c r="F115" s="20" t="str">
        <f>CAZUL!N112</f>
        <v>16/04/2021</v>
      </c>
      <c r="G115" s="82" t="str">
        <f>DESPESAS!D$2</f>
        <v>HOSPITAL SÃO LUCAS</v>
      </c>
      <c r="H115" s="32" t="str">
        <f>VLOOKUP(I115,FORNECEDOR!$A$1:$B$897,2,FALSE)</f>
        <v>360.888.543-91</v>
      </c>
      <c r="I115" s="35" t="str">
        <f>CAZUL!E112</f>
        <v>SILVANA MARIA DOS SANTOS GOMES</v>
      </c>
      <c r="J115" s="16" t="str">
        <f>VLOOKUP(AA115,DESPESAS!A$1:D$2028,2,FALSE)</f>
        <v>01.01</v>
      </c>
      <c r="K115" s="16" t="str">
        <f>VLOOKUP(AA115,DESPESAS!A$1:D$2028,3,FALSE)</f>
        <v>SALÁRIO</v>
      </c>
      <c r="L115" s="12">
        <f>CAZUL!F112</f>
        <v>0</v>
      </c>
      <c r="M115" s="83">
        <f>CAZUL!G112</f>
        <v>1217.7</v>
      </c>
      <c r="N115" s="12">
        <f>CAZUL!H112</f>
        <v>0</v>
      </c>
      <c r="O115" s="81" t="str">
        <f>DESPESAS!E$2</f>
        <v>BANCO DO BRASIL</v>
      </c>
      <c r="P115" s="82"/>
      <c r="AA115" s="33" t="str">
        <f>CAZUL!C112</f>
        <v>Salários</v>
      </c>
    </row>
    <row r="116" spans="2:27" s="85" customFormat="1" x14ac:dyDescent="0.3">
      <c r="B116" s="80" t="s">
        <v>50</v>
      </c>
      <c r="C116" s="81" t="s">
        <v>1157</v>
      </c>
      <c r="D116" s="46">
        <v>41616</v>
      </c>
      <c r="E116" s="81" t="str">
        <f>CAZUL!B113</f>
        <v>01/03/2021</v>
      </c>
      <c r="F116" s="20" t="str">
        <f>CAZUL!N113</f>
        <v>16/04/2021</v>
      </c>
      <c r="G116" s="82" t="str">
        <f>DESPESAS!D$2</f>
        <v>HOSPITAL SÃO LUCAS</v>
      </c>
      <c r="H116" s="32" t="str">
        <f>VLOOKUP(I116,FORNECEDOR!$A$1:$B$897,2,FALSE)</f>
        <v>201.607.392-54</v>
      </c>
      <c r="I116" s="35" t="str">
        <f>CAZUL!E113</f>
        <v xml:space="preserve">WILMA BIBIANO PESSOA </v>
      </c>
      <c r="J116" s="16" t="str">
        <f>VLOOKUP(AA116,DESPESAS!A$1:D$2028,2,FALSE)</f>
        <v>01.01</v>
      </c>
      <c r="K116" s="16" t="str">
        <f>VLOOKUP(AA116,DESPESAS!A$1:D$2028,3,FALSE)</f>
        <v>SALÁRIO</v>
      </c>
      <c r="L116" s="12">
        <f>CAZUL!F113</f>
        <v>0</v>
      </c>
      <c r="M116" s="83">
        <f>CAZUL!G113</f>
        <v>1447.57</v>
      </c>
      <c r="N116" s="12">
        <f>CAZUL!H113</f>
        <v>0</v>
      </c>
      <c r="O116" s="81" t="str">
        <f>DESPESAS!E$2</f>
        <v>BANCO DO BRASIL</v>
      </c>
      <c r="P116" s="82"/>
      <c r="AA116" s="33" t="str">
        <f>CAZUL!C113</f>
        <v>Salários</v>
      </c>
    </row>
    <row r="117" spans="2:27" s="85" customFormat="1" x14ac:dyDescent="0.3">
      <c r="B117" s="80" t="s">
        <v>50</v>
      </c>
      <c r="C117" s="81" t="s">
        <v>1157</v>
      </c>
      <c r="D117" s="46">
        <v>41619</v>
      </c>
      <c r="E117" s="81" t="str">
        <f>CAZUL!B114</f>
        <v>01/03/2021</v>
      </c>
      <c r="F117" s="20" t="str">
        <f>CAZUL!N114</f>
        <v>16/04/2021</v>
      </c>
      <c r="G117" s="82" t="str">
        <f>DESPESAS!D$2</f>
        <v>HOSPITAL SÃO LUCAS</v>
      </c>
      <c r="H117" s="32" t="str">
        <f>VLOOKUP(I117,FORNECEDOR!$A$1:$B$897,2,FALSE)</f>
        <v>070.508.843-08</v>
      </c>
      <c r="I117" s="35" t="str">
        <f>CAZUL!E114</f>
        <v xml:space="preserve">LUANA RIBEIRO SOUSA MONTEZUMA </v>
      </c>
      <c r="J117" s="16" t="str">
        <f>VLOOKUP(AA117,DESPESAS!A$1:D$2028,2,FALSE)</f>
        <v>01.01</v>
      </c>
      <c r="K117" s="16" t="str">
        <f>VLOOKUP(AA117,DESPESAS!A$1:D$2028,3,FALSE)</f>
        <v>SALÁRIO</v>
      </c>
      <c r="L117" s="12">
        <f>CAZUL!F114</f>
        <v>0</v>
      </c>
      <c r="M117" s="83">
        <f>CAZUL!G114</f>
        <v>1217.7</v>
      </c>
      <c r="N117" s="12">
        <f>CAZUL!H114</f>
        <v>0</v>
      </c>
      <c r="O117" s="81" t="str">
        <f>DESPESAS!E$2</f>
        <v>BANCO DO BRASIL</v>
      </c>
      <c r="P117" s="82"/>
      <c r="AA117" s="33" t="str">
        <f>CAZUL!C114</f>
        <v>Salários</v>
      </c>
    </row>
    <row r="118" spans="2:27" s="85" customFormat="1" x14ac:dyDescent="0.3">
      <c r="B118" s="80" t="s">
        <v>50</v>
      </c>
      <c r="C118" s="81" t="s">
        <v>1157</v>
      </c>
      <c r="D118" s="46">
        <v>41630</v>
      </c>
      <c r="E118" s="81" t="str">
        <f>CAZUL!B115</f>
        <v>01/03/2021</v>
      </c>
      <c r="F118" s="20" t="str">
        <f>CAZUL!N115</f>
        <v>16/04/2021</v>
      </c>
      <c r="G118" s="82" t="str">
        <f>DESPESAS!D$2</f>
        <v>HOSPITAL SÃO LUCAS</v>
      </c>
      <c r="H118" s="32" t="str">
        <f>VLOOKUP(I118,FORNECEDOR!$A$1:$B$897,2,FALSE)</f>
        <v>043.543.343-13</v>
      </c>
      <c r="I118" s="35" t="str">
        <f>CAZUL!E115</f>
        <v xml:space="preserve">ELANY MARIA LEANDRO BARBOSA   </v>
      </c>
      <c r="J118" s="16" t="str">
        <f>VLOOKUP(AA118,DESPESAS!A$1:D$2028,2,FALSE)</f>
        <v>01.01</v>
      </c>
      <c r="K118" s="16" t="str">
        <f>VLOOKUP(AA118,DESPESAS!A$1:D$2028,3,FALSE)</f>
        <v>SALÁRIO</v>
      </c>
      <c r="L118" s="12">
        <f>CAZUL!F115</f>
        <v>0</v>
      </c>
      <c r="M118" s="83">
        <f>CAZUL!G115</f>
        <v>1217.7</v>
      </c>
      <c r="N118" s="12">
        <f>CAZUL!H115</f>
        <v>370313.85000000003</v>
      </c>
      <c r="O118" s="81" t="str">
        <f>DESPESAS!E$2</f>
        <v>BANCO DO BRASIL</v>
      </c>
      <c r="P118" s="82"/>
      <c r="AA118" s="33" t="str">
        <f>CAZUL!C115</f>
        <v>Salários</v>
      </c>
    </row>
    <row r="119" spans="2:27" s="85" customFormat="1" x14ac:dyDescent="0.3">
      <c r="B119" s="80" t="s">
        <v>50</v>
      </c>
      <c r="C119" s="81" t="s">
        <v>1157</v>
      </c>
      <c r="D119" s="46">
        <v>41608</v>
      </c>
      <c r="E119" s="81" t="str">
        <f>CAZUL!B116</f>
        <v>01/03/2021</v>
      </c>
      <c r="F119" s="20" t="str">
        <f>CAZUL!N116</f>
        <v>16/04/2021</v>
      </c>
      <c r="G119" s="82" t="str">
        <f>DESPESAS!D$2</f>
        <v>HOSPITAL SÃO LUCAS</v>
      </c>
      <c r="H119" s="32" t="str">
        <f>VLOOKUP(I119,FORNECEDOR!$A$1:$B$897,2,FALSE)</f>
        <v>11.999.449/0001-21</v>
      </c>
      <c r="I119" s="35" t="str">
        <f>CAZUL!E116</f>
        <v>YURY DO PAREDÃO EMPREENDIMENTOS EIRELI</v>
      </c>
      <c r="J119" s="16" t="str">
        <f>VLOOKUP(AA119,DESPESAS!A$1:D$2028,2,FALSE)</f>
        <v>03.25</v>
      </c>
      <c r="K119" s="16" t="str">
        <f>VLOOKUP(AA119,DESPESAS!A$1:D$2028,3,FALSE)</f>
        <v>Locação de Equipamentos</v>
      </c>
      <c r="L119" s="12">
        <f>CAZUL!F116</f>
        <v>0</v>
      </c>
      <c r="M119" s="83">
        <f>CAZUL!G116</f>
        <v>5500</v>
      </c>
      <c r="N119" s="12">
        <f>CAZUL!H116</f>
        <v>364813.85000000003</v>
      </c>
      <c r="O119" s="81" t="str">
        <f>DESPESAS!E$2</f>
        <v>BANCO DO BRASIL</v>
      </c>
      <c r="P119" s="82"/>
      <c r="AA119" s="33" t="str">
        <f>CAZUL!C116</f>
        <v>Locação de Equipamentos</v>
      </c>
    </row>
    <row r="120" spans="2:27" s="85" customFormat="1" x14ac:dyDescent="0.3">
      <c r="B120" s="80" t="s">
        <v>50</v>
      </c>
      <c r="C120" s="81" t="s">
        <v>1157</v>
      </c>
      <c r="D120" s="46">
        <v>550094000019740</v>
      </c>
      <c r="E120" s="81" t="str">
        <f>CAZUL!B117</f>
        <v>09/04/2021</v>
      </c>
      <c r="F120" s="20" t="str">
        <f>CAZUL!N117</f>
        <v>16/04/2021</v>
      </c>
      <c r="G120" s="82" t="str">
        <f>DESPESAS!D$2</f>
        <v>HOSPITAL SÃO LUCAS</v>
      </c>
      <c r="H120" s="32" t="str">
        <f>VLOOKUP(I120,FORNECEDOR!$A$1:$B$897,2,FALSE)</f>
        <v>41.389.750/0001-84</v>
      </c>
      <c r="I120" s="35" t="str">
        <f>CAZUL!E117</f>
        <v>REDFARMA - J LAERCIO SOUZA VASCONCELOS</v>
      </c>
      <c r="J120" s="16" t="str">
        <f>VLOOKUP(AA120,DESPESAS!A$1:D$2028,2,FALSE)</f>
        <v>02.02</v>
      </c>
      <c r="K120" s="16" t="str">
        <f>VLOOKUP(AA120,DESPESAS!A$1:D$2028,3,FALSE)</f>
        <v>MATERIAIS DE CONSUMO</v>
      </c>
      <c r="L120" s="12">
        <f>CAZUL!F117</f>
        <v>0</v>
      </c>
      <c r="M120" s="83">
        <f>CAZUL!G117</f>
        <v>1212.6500000000001</v>
      </c>
      <c r="N120" s="12">
        <f>CAZUL!H117</f>
        <v>363601.2</v>
      </c>
      <c r="O120" s="81" t="str">
        <f>DESPESAS!E$2</f>
        <v>BANCO DO BRASIL</v>
      </c>
      <c r="P120" s="82"/>
      <c r="AA120" s="33" t="str">
        <f>CAZUL!C117</f>
        <v>MATERIAL HOSPITALAR</v>
      </c>
    </row>
    <row r="121" spans="2:27" s="85" customFormat="1" x14ac:dyDescent="0.3">
      <c r="B121" s="80" t="s">
        <v>50</v>
      </c>
      <c r="C121" s="81" t="s">
        <v>1157</v>
      </c>
      <c r="D121" s="46">
        <v>550094000057359</v>
      </c>
      <c r="E121" s="81" t="str">
        <f>CAZUL!B118</f>
        <v>16/04/2021</v>
      </c>
      <c r="F121" s="20" t="str">
        <f>CAZUL!N118</f>
        <v>16/04/2021</v>
      </c>
      <c r="G121" s="82" t="str">
        <f>DESPESAS!D$2</f>
        <v>HOSPITAL SÃO LUCAS</v>
      </c>
      <c r="H121" s="32" t="str">
        <f>VLOOKUP(I121,FORNECEDOR!$A$1:$B$897,2,FALSE)</f>
        <v>32.520.763/0001-50</v>
      </c>
      <c r="I121" s="35" t="str">
        <f>CAZUL!E118</f>
        <v>JUA SAUDE COMERCIO MATERIAOS HOSPITALRES EIRELI</v>
      </c>
      <c r="J121" s="16" t="str">
        <f>VLOOKUP(AA121,DESPESAS!A$1:D$2028,2,FALSE)</f>
        <v>02.02</v>
      </c>
      <c r="K121" s="16" t="str">
        <f>VLOOKUP(AA121,DESPESAS!A$1:D$2028,3,FALSE)</f>
        <v>MATERIAIS DE CONSUMO</v>
      </c>
      <c r="L121" s="12">
        <f>CAZUL!F118</f>
        <v>0</v>
      </c>
      <c r="M121" s="83">
        <f>CAZUL!G118</f>
        <v>822.36</v>
      </c>
      <c r="N121" s="12">
        <f>CAZUL!H118</f>
        <v>362778.84</v>
      </c>
      <c r="O121" s="81" t="str">
        <f>DESPESAS!E$2</f>
        <v>BANCO DO BRASIL</v>
      </c>
      <c r="P121" s="82"/>
      <c r="AA121" s="33" t="str">
        <f>CAZUL!C118</f>
        <v>MATERIAL HOSPITALAR</v>
      </c>
    </row>
    <row r="122" spans="2:27" s="85" customFormat="1" x14ac:dyDescent="0.3">
      <c r="B122" s="80" t="s">
        <v>50</v>
      </c>
      <c r="C122" s="81" t="s">
        <v>1157</v>
      </c>
      <c r="D122" s="46">
        <v>550099000017367</v>
      </c>
      <c r="E122" s="81" t="str">
        <f>CAZUL!B119</f>
        <v>06/03/2021</v>
      </c>
      <c r="F122" s="20" t="str">
        <f>CAZUL!N119</f>
        <v>16/04/2021</v>
      </c>
      <c r="G122" s="82" t="str">
        <f>DESPESAS!D$2</f>
        <v>HOSPITAL SÃO LUCAS</v>
      </c>
      <c r="H122" s="32" t="str">
        <f>VLOOKUP(I122,FORNECEDOR!$A$1:$B$897,2,FALSE)</f>
        <v>09.210.219/0001-90</v>
      </c>
      <c r="I122" s="35" t="str">
        <f>CAZUL!E119</f>
        <v>DENTAL CAJAZEIRA</v>
      </c>
      <c r="J122" s="16" t="str">
        <f>VLOOKUP(AA122,DESPESAS!A$1:D$2028,2,FALSE)</f>
        <v>02.02</v>
      </c>
      <c r="K122" s="16" t="str">
        <f>VLOOKUP(AA122,DESPESAS!A$1:D$2028,3,FALSE)</f>
        <v>MATERIAIS DE CONSUMO</v>
      </c>
      <c r="L122" s="12">
        <f>CAZUL!F119</f>
        <v>0</v>
      </c>
      <c r="M122" s="83">
        <f>CAZUL!G119</f>
        <v>7684</v>
      </c>
      <c r="N122" s="12">
        <f>CAZUL!H119</f>
        <v>355094.84</v>
      </c>
      <c r="O122" s="81" t="str">
        <f>DESPESAS!E$2</f>
        <v>BANCO DO BRASIL</v>
      </c>
      <c r="P122" s="82"/>
      <c r="AA122" s="33" t="str">
        <f>CAZUL!C119</f>
        <v>MATERIAL HOSPITALAR</v>
      </c>
    </row>
    <row r="123" spans="2:27" s="85" customFormat="1" x14ac:dyDescent="0.3">
      <c r="B123" s="80" t="s">
        <v>50</v>
      </c>
      <c r="C123" s="81" t="s">
        <v>1157</v>
      </c>
      <c r="D123" s="46">
        <v>550099000017367</v>
      </c>
      <c r="E123" s="81" t="str">
        <f>CAZUL!B120</f>
        <v>12/03/2021</v>
      </c>
      <c r="F123" s="20" t="str">
        <f>CAZUL!N120</f>
        <v>16/04/2021</v>
      </c>
      <c r="G123" s="82" t="str">
        <f>DESPESAS!D$2</f>
        <v>HOSPITAL SÃO LUCAS</v>
      </c>
      <c r="H123" s="32" t="str">
        <f>VLOOKUP(I123,FORNECEDOR!$A$1:$B$897,2,FALSE)</f>
        <v>09.210.219/0001-90</v>
      </c>
      <c r="I123" s="35" t="str">
        <f>CAZUL!E120</f>
        <v>DENTAL CAJAZEIRA</v>
      </c>
      <c r="J123" s="16" t="str">
        <f>VLOOKUP(AA123,DESPESAS!A$1:D$2028,2,FALSE)</f>
        <v>02.02</v>
      </c>
      <c r="K123" s="16" t="str">
        <f>VLOOKUP(AA123,DESPESAS!A$1:D$2028,3,FALSE)</f>
        <v>MATERIAIS DE CONSUMO</v>
      </c>
      <c r="L123" s="12">
        <f>CAZUL!F120</f>
        <v>0</v>
      </c>
      <c r="M123" s="83">
        <f>CAZUL!G120</f>
        <v>478</v>
      </c>
      <c r="N123" s="12">
        <f>CAZUL!H120</f>
        <v>354616.84</v>
      </c>
      <c r="O123" s="81" t="str">
        <f>DESPESAS!E$2</f>
        <v>BANCO DO BRASIL</v>
      </c>
      <c r="P123" s="82"/>
      <c r="AA123" s="33" t="str">
        <f>CAZUL!C120</f>
        <v>MATERIAL HOSPITALAR</v>
      </c>
    </row>
    <row r="124" spans="2:27" s="85" customFormat="1" x14ac:dyDescent="0.3">
      <c r="B124" s="80" t="s">
        <v>50</v>
      </c>
      <c r="C124" s="81" t="s">
        <v>1157</v>
      </c>
      <c r="D124" s="46">
        <v>550094000026928</v>
      </c>
      <c r="E124" s="81" t="str">
        <f>CAZUL!B121</f>
        <v>06/03/2021</v>
      </c>
      <c r="F124" s="20" t="str">
        <f>CAZUL!N121</f>
        <v>16/04/2021</v>
      </c>
      <c r="G124" s="82" t="str">
        <f>DESPESAS!D$2</f>
        <v>HOSPITAL SÃO LUCAS</v>
      </c>
      <c r="H124" s="32" t="str">
        <f>VLOOKUP(I124,FORNECEDOR!$A$1:$B$897,2,FALSE)</f>
        <v>63.478.895/0001-94</v>
      </c>
      <c r="I124" s="35" t="str">
        <f>CAZUL!E121</f>
        <v>P J S DISTRIBUIDORA</v>
      </c>
      <c r="J124" s="16" t="str">
        <f>VLOOKUP(AA124,DESPESAS!A$1:D$2028,2,FALSE)</f>
        <v>02.01</v>
      </c>
      <c r="K124" s="16" t="str">
        <f>VLOOKUP(AA124,DESPESAS!A$1:D$2028,3,FALSE)</f>
        <v>MEDICAMENTOS</v>
      </c>
      <c r="L124" s="12">
        <f>CAZUL!F121</f>
        <v>0</v>
      </c>
      <c r="M124" s="83">
        <f>CAZUL!G121</f>
        <v>1397</v>
      </c>
      <c r="N124" s="12">
        <f>CAZUL!H121</f>
        <v>0</v>
      </c>
      <c r="O124" s="81" t="str">
        <f>DESPESAS!E$2</f>
        <v>BANCO DO BRASIL</v>
      </c>
      <c r="P124" s="82"/>
      <c r="AA124" s="33" t="str">
        <f>CAZUL!C121</f>
        <v>MEDICAMENTOS</v>
      </c>
    </row>
    <row r="125" spans="2:27" s="85" customFormat="1" x14ac:dyDescent="0.3">
      <c r="B125" s="80" t="s">
        <v>50</v>
      </c>
      <c r="C125" s="81" t="s">
        <v>1157</v>
      </c>
      <c r="D125" s="46">
        <v>550094000026928</v>
      </c>
      <c r="E125" s="81" t="str">
        <f>CAZUL!B122</f>
        <v>06/03/2021</v>
      </c>
      <c r="F125" s="20" t="str">
        <f>CAZUL!N122</f>
        <v>16/04/2021</v>
      </c>
      <c r="G125" s="82" t="str">
        <f>DESPESAS!D$2</f>
        <v>HOSPITAL SÃO LUCAS</v>
      </c>
      <c r="H125" s="32" t="str">
        <f>VLOOKUP(I125,FORNECEDOR!$A$1:$B$897,2,FALSE)</f>
        <v>63.478.895/0001-94</v>
      </c>
      <c r="I125" s="35" t="str">
        <f>CAZUL!E122</f>
        <v>P J S DISTRIBUIDORA</v>
      </c>
      <c r="J125" s="16" t="str">
        <f>VLOOKUP(AA125,DESPESAS!A$1:D$2028,2,FALSE)</f>
        <v>02.02</v>
      </c>
      <c r="K125" s="16" t="str">
        <f>VLOOKUP(AA125,DESPESAS!A$1:D$2028,3,FALSE)</f>
        <v>MATERIAIS DE CONSUMO</v>
      </c>
      <c r="L125" s="12">
        <f>CAZUL!F122</f>
        <v>0</v>
      </c>
      <c r="M125" s="83">
        <f>CAZUL!G122</f>
        <v>2125</v>
      </c>
      <c r="N125" s="12">
        <f>CAZUL!H122</f>
        <v>351094.84</v>
      </c>
      <c r="O125" s="81" t="str">
        <f>DESPESAS!E$2</f>
        <v>BANCO DO BRASIL</v>
      </c>
      <c r="P125" s="82"/>
      <c r="AA125" s="33" t="str">
        <f>CAZUL!C122</f>
        <v>MATERIAL HOSPITALAR</v>
      </c>
    </row>
    <row r="126" spans="2:27" s="85" customFormat="1" x14ac:dyDescent="0.3">
      <c r="B126" s="80" t="s">
        <v>50</v>
      </c>
      <c r="C126" s="81" t="s">
        <v>1157</v>
      </c>
      <c r="D126" s="46">
        <v>550094000026928</v>
      </c>
      <c r="E126" s="81" t="str">
        <f>CAZUL!B123</f>
        <v>12/03/2021</v>
      </c>
      <c r="F126" s="20" t="str">
        <f>CAZUL!N123</f>
        <v>16/04/2021</v>
      </c>
      <c r="G126" s="82" t="str">
        <f>DESPESAS!D$2</f>
        <v>HOSPITAL SÃO LUCAS</v>
      </c>
      <c r="H126" s="32" t="str">
        <f>VLOOKUP(I126,FORNECEDOR!$A$1:$B$897,2,FALSE)</f>
        <v>63.478.895/0001-94</v>
      </c>
      <c r="I126" s="35" t="str">
        <f>CAZUL!E123</f>
        <v>P J S DISTRIBUIDORA</v>
      </c>
      <c r="J126" s="16" t="str">
        <f>VLOOKUP(AA126,DESPESAS!A$1:D$2028,2,FALSE)</f>
        <v>02.02</v>
      </c>
      <c r="K126" s="16" t="str">
        <f>VLOOKUP(AA126,DESPESAS!A$1:D$2028,3,FALSE)</f>
        <v>MATERIAIS DE CONSUMO</v>
      </c>
      <c r="L126" s="12">
        <f>CAZUL!F123</f>
        <v>0</v>
      </c>
      <c r="M126" s="83">
        <f>CAZUL!G123</f>
        <v>2272</v>
      </c>
      <c r="N126" s="12">
        <f>CAZUL!H123</f>
        <v>0</v>
      </c>
      <c r="O126" s="81" t="str">
        <f>DESPESAS!E$2</f>
        <v>BANCO DO BRASIL</v>
      </c>
      <c r="P126" s="82"/>
      <c r="AA126" s="33" t="str">
        <f>CAZUL!C123</f>
        <v>MATERIAL HOSPITALAR</v>
      </c>
    </row>
    <row r="127" spans="2:27" s="85" customFormat="1" x14ac:dyDescent="0.3">
      <c r="B127" s="80" t="s">
        <v>50</v>
      </c>
      <c r="C127" s="81" t="s">
        <v>1157</v>
      </c>
      <c r="D127" s="46">
        <v>550094000026928</v>
      </c>
      <c r="E127" s="81" t="str">
        <f>CAZUL!B124</f>
        <v>12/03/2021</v>
      </c>
      <c r="F127" s="20" t="str">
        <f>CAZUL!N124</f>
        <v>16/04/2021</v>
      </c>
      <c r="G127" s="82" t="str">
        <f>DESPESAS!D$2</f>
        <v>HOSPITAL SÃO LUCAS</v>
      </c>
      <c r="H127" s="32" t="str">
        <f>VLOOKUP(I127,FORNECEDOR!$A$1:$B$897,2,FALSE)</f>
        <v>63.478.895/0001-94</v>
      </c>
      <c r="I127" s="35" t="str">
        <f>CAZUL!E124</f>
        <v>P J S DISTRIBUIDORA</v>
      </c>
      <c r="J127" s="16" t="str">
        <f>VLOOKUP(AA127,DESPESAS!A$1:D$2028,2,FALSE)</f>
        <v>02.01</v>
      </c>
      <c r="K127" s="16" t="str">
        <f>VLOOKUP(AA127,DESPESAS!A$1:D$2028,3,FALSE)</f>
        <v>MEDICAMENTOS</v>
      </c>
      <c r="L127" s="12">
        <f>CAZUL!F124</f>
        <v>0</v>
      </c>
      <c r="M127" s="83">
        <f>CAZUL!G124</f>
        <v>579.1</v>
      </c>
      <c r="N127" s="12">
        <f>CAZUL!H124</f>
        <v>348243.74000000005</v>
      </c>
      <c r="O127" s="81" t="str">
        <f>DESPESAS!E$2</f>
        <v>BANCO DO BRASIL</v>
      </c>
      <c r="P127" s="82"/>
      <c r="AA127" s="33" t="str">
        <f>CAZUL!C124</f>
        <v>MEDICAMENTOS</v>
      </c>
    </row>
    <row r="128" spans="2:27" s="85" customFormat="1" x14ac:dyDescent="0.3">
      <c r="B128" s="80" t="s">
        <v>50</v>
      </c>
      <c r="C128" s="81" t="s">
        <v>1157</v>
      </c>
      <c r="D128" s="46">
        <v>550094000026928</v>
      </c>
      <c r="E128" s="81" t="str">
        <f>CAZUL!B125</f>
        <v>16/03/2021</v>
      </c>
      <c r="F128" s="20" t="str">
        <f>CAZUL!N125</f>
        <v>16/04/2021</v>
      </c>
      <c r="G128" s="82" t="str">
        <f>DESPESAS!D$2</f>
        <v>HOSPITAL SÃO LUCAS</v>
      </c>
      <c r="H128" s="32" t="str">
        <f>VLOOKUP(I128,FORNECEDOR!$A$1:$B$897,2,FALSE)</f>
        <v>63.478.895/0001-94</v>
      </c>
      <c r="I128" s="35" t="str">
        <f>CAZUL!E125</f>
        <v>P J S DISTRIBUIDORA</v>
      </c>
      <c r="J128" s="16" t="str">
        <f>VLOOKUP(AA128,DESPESAS!A$1:D$2028,2,FALSE)</f>
        <v>02.01</v>
      </c>
      <c r="K128" s="16" t="str">
        <f>VLOOKUP(AA128,DESPESAS!A$1:D$2028,3,FALSE)</f>
        <v>MEDICAMENTOS</v>
      </c>
      <c r="L128" s="12">
        <f>CAZUL!F125</f>
        <v>0</v>
      </c>
      <c r="M128" s="83">
        <f>CAZUL!G125</f>
        <v>1915.04</v>
      </c>
      <c r="N128" s="12">
        <f>CAZUL!H125</f>
        <v>346328.70000000007</v>
      </c>
      <c r="O128" s="81" t="str">
        <f>DESPESAS!E$2</f>
        <v>BANCO DO BRASIL</v>
      </c>
      <c r="P128" s="82"/>
      <c r="AA128" s="33" t="str">
        <f>CAZUL!C125</f>
        <v>MEDICAMENTOS</v>
      </c>
    </row>
    <row r="129" spans="2:27" s="85" customFormat="1" x14ac:dyDescent="0.3">
      <c r="B129" s="80" t="s">
        <v>50</v>
      </c>
      <c r="C129" s="81" t="s">
        <v>1157</v>
      </c>
      <c r="D129" s="46">
        <v>41641</v>
      </c>
      <c r="E129" s="81" t="str">
        <f>CAZUL!B126</f>
        <v>18/03/2021</v>
      </c>
      <c r="F129" s="20" t="str">
        <f>CAZUL!N126</f>
        <v>16/04/2021</v>
      </c>
      <c r="G129" s="82" t="str">
        <f>DESPESAS!D$2</f>
        <v>HOSPITAL SÃO LUCAS</v>
      </c>
      <c r="H129" s="32" t="str">
        <f>VLOOKUP(I129,FORNECEDOR!$A$1:$B$897,2,FALSE)</f>
        <v>63.478.895/0001-94</v>
      </c>
      <c r="I129" s="35" t="str">
        <f>CAZUL!E126</f>
        <v>P J S DISTRIBUIDORA</v>
      </c>
      <c r="J129" s="16" t="str">
        <f>VLOOKUP(AA129,DESPESAS!A$1:D$2028,2,FALSE)</f>
        <v>02.01</v>
      </c>
      <c r="K129" s="16" t="str">
        <f>VLOOKUP(AA129,DESPESAS!A$1:D$2028,3,FALSE)</f>
        <v>MEDICAMENTOS</v>
      </c>
      <c r="L129" s="12">
        <f>CAZUL!F126</f>
        <v>0</v>
      </c>
      <c r="M129" s="83">
        <f>CAZUL!G126</f>
        <v>2024.5</v>
      </c>
      <c r="N129" s="12">
        <f>CAZUL!H126</f>
        <v>344304.20000000007</v>
      </c>
      <c r="O129" s="81" t="str">
        <f>DESPESAS!E$2</f>
        <v>BANCO DO BRASIL</v>
      </c>
      <c r="P129" s="82"/>
      <c r="AA129" s="33" t="str">
        <f>CAZUL!C126</f>
        <v>MEDICAMENTOS</v>
      </c>
    </row>
    <row r="130" spans="2:27" s="85" customFormat="1" x14ac:dyDescent="0.3">
      <c r="B130" s="80" t="s">
        <v>50</v>
      </c>
      <c r="C130" s="81" t="s">
        <v>1157</v>
      </c>
      <c r="D130" s="46">
        <v>550239000008601</v>
      </c>
      <c r="E130" s="81" t="str">
        <f>CAZUL!B127</f>
        <v>15/03/2021</v>
      </c>
      <c r="F130" s="20" t="str">
        <f>CAZUL!N127</f>
        <v>16/04/2021</v>
      </c>
      <c r="G130" s="82" t="str">
        <f>DESPESAS!D$2</f>
        <v>HOSPITAL SÃO LUCAS</v>
      </c>
      <c r="H130" s="32" t="str">
        <f>VLOOKUP(I130,FORNECEDOR!$A$1:$B$897,2,FALSE)</f>
        <v>05.199.870/0001-55</v>
      </c>
      <c r="I130" s="35" t="str">
        <f>CAZUL!E127</f>
        <v>MAXXI DISTRIBUIDORA DE MEDICAMENTOS HOSP.</v>
      </c>
      <c r="J130" s="16" t="str">
        <f>VLOOKUP(AA130,DESPESAS!A$1:D$2028,2,FALSE)</f>
        <v>02.02</v>
      </c>
      <c r="K130" s="16" t="str">
        <f>VLOOKUP(AA130,DESPESAS!A$1:D$2028,3,FALSE)</f>
        <v>MATERIAIS DE CONSUMO</v>
      </c>
      <c r="L130" s="12">
        <f>CAZUL!F127</f>
        <v>0</v>
      </c>
      <c r="M130" s="83">
        <f>CAZUL!G127</f>
        <v>958.57</v>
      </c>
      <c r="N130" s="12">
        <f>CAZUL!H127</f>
        <v>343345.63000000006</v>
      </c>
      <c r="O130" s="81" t="str">
        <f>DESPESAS!E$2</f>
        <v>BANCO DO BRASIL</v>
      </c>
      <c r="P130" s="82"/>
      <c r="AA130" s="33" t="str">
        <f>CAZUL!C127</f>
        <v>MATERIAL HOSPITALAR</v>
      </c>
    </row>
    <row r="131" spans="2:27" s="85" customFormat="1" x14ac:dyDescent="0.3">
      <c r="B131" s="80" t="s">
        <v>50</v>
      </c>
      <c r="C131" s="81" t="s">
        <v>1157</v>
      </c>
      <c r="D131" s="46">
        <v>551598000041829</v>
      </c>
      <c r="E131" s="81" t="str">
        <f>CAZUL!B128</f>
        <v>16/04/2021</v>
      </c>
      <c r="F131" s="20" t="str">
        <f>CAZUL!N128</f>
        <v>16/04/2021</v>
      </c>
      <c r="G131" s="82" t="str">
        <f>DESPESAS!D$2</f>
        <v>HOSPITAL SÃO LUCAS</v>
      </c>
      <c r="H131" s="32" t="str">
        <f>VLOOKUP(I131,FORNECEDOR!$A$1:$B$897,2,FALSE)</f>
        <v>27.313.838/0001-91</v>
      </c>
      <c r="I131" s="35" t="str">
        <f>CAZUL!E128</f>
        <v>M. SWYAN DE MACEDO</v>
      </c>
      <c r="J131" s="16" t="str">
        <f>VLOOKUP(AA131,DESPESAS!A$1:D$2028,2,FALSE)</f>
        <v>02.03</v>
      </c>
      <c r="K131" s="16" t="str">
        <f>VLOOKUP(AA131,DESPESAS!A$1:D$2028,3,FALSE)</f>
        <v>OUTRAS (A ESPECIFICAR)</v>
      </c>
      <c r="L131" s="12">
        <f>CAZUL!F128</f>
        <v>0</v>
      </c>
      <c r="M131" s="83">
        <f>CAZUL!G128</f>
        <v>6953.02</v>
      </c>
      <c r="N131" s="12">
        <f>CAZUL!H128</f>
        <v>336392.61000000004</v>
      </c>
      <c r="O131" s="81" t="str">
        <f>DESPESAS!E$2</f>
        <v>BANCO DO BRASIL</v>
      </c>
      <c r="P131" s="82"/>
      <c r="AA131" s="33" t="str">
        <f>CAZUL!C128</f>
        <v>Materiais de Limpeza e de Higiene</v>
      </c>
    </row>
    <row r="132" spans="2:27" s="85" customFormat="1" x14ac:dyDescent="0.3">
      <c r="B132" s="80" t="s">
        <v>50</v>
      </c>
      <c r="C132" s="81"/>
      <c r="D132" s="46">
        <v>841061100062905</v>
      </c>
      <c r="E132" s="81" t="str">
        <f>CAZUL!B129</f>
        <v>16/04/2021</v>
      </c>
      <c r="F132" s="20" t="str">
        <f>CAZUL!N129</f>
        <v>16/04/2021</v>
      </c>
      <c r="G132" s="82" t="str">
        <f>DESPESAS!D$2</f>
        <v>HOSPITAL SÃO LUCAS</v>
      </c>
      <c r="H132" s="32" t="str">
        <f>VLOOKUP(I132,FORNECEDOR!$A$1:$B$897,2,FALSE)</f>
        <v>00.000.000/1409-53</v>
      </c>
      <c r="I132" s="35" t="str">
        <f>CAZUL!E129</f>
        <v>BANCO DO BRASIL</v>
      </c>
      <c r="J132" s="16" t="str">
        <f>VLOOKUP(AA132,DESPESAS!A$1:D$2028,2,FALSE)</f>
        <v>03.32</v>
      </c>
      <c r="K132" s="16" t="str">
        <f>VLOOKUP(AA132,DESPESAS!A$1:D$2028,3,FALSE)</f>
        <v>Tarifas Bancárias</v>
      </c>
      <c r="L132" s="12">
        <f>CAZUL!F129</f>
        <v>0</v>
      </c>
      <c r="M132" s="83">
        <f>CAZUL!G129</f>
        <v>10.45</v>
      </c>
      <c r="N132" s="12">
        <f>CAZUL!H129</f>
        <v>0</v>
      </c>
      <c r="O132" s="81" t="str">
        <f>DESPESAS!E$2</f>
        <v>BANCO DO BRASIL</v>
      </c>
      <c r="P132" s="82"/>
      <c r="AA132" s="33" t="str">
        <f>CAZUL!C129</f>
        <v>Tarifas Bancárias</v>
      </c>
    </row>
    <row r="133" spans="2:27" s="85" customFormat="1" x14ac:dyDescent="0.3">
      <c r="B133" s="80" t="s">
        <v>50</v>
      </c>
      <c r="C133" s="81"/>
      <c r="D133" s="46">
        <v>841061100062906</v>
      </c>
      <c r="E133" s="81" t="str">
        <f>CAZUL!B130</f>
        <v>16/04/2021</v>
      </c>
      <c r="F133" s="20" t="str">
        <f>CAZUL!N130</f>
        <v>16/04/2021</v>
      </c>
      <c r="G133" s="82" t="str">
        <f>DESPESAS!D$2</f>
        <v>HOSPITAL SÃO LUCAS</v>
      </c>
      <c r="H133" s="32" t="str">
        <f>VLOOKUP(I133,FORNECEDOR!$A$1:$B$897,2,FALSE)</f>
        <v>00.000.000/1409-53</v>
      </c>
      <c r="I133" s="35" t="str">
        <f>CAZUL!E130</f>
        <v>BANCO DO BRASIL</v>
      </c>
      <c r="J133" s="16" t="str">
        <f>VLOOKUP(AA133,DESPESAS!A$1:D$2028,2,FALSE)</f>
        <v>03.32</v>
      </c>
      <c r="K133" s="16" t="str">
        <f>VLOOKUP(AA133,DESPESAS!A$1:D$2028,3,FALSE)</f>
        <v>Tarifas Bancárias</v>
      </c>
      <c r="L133" s="12">
        <f>CAZUL!F130</f>
        <v>0</v>
      </c>
      <c r="M133" s="83">
        <f>CAZUL!G130</f>
        <v>10.45</v>
      </c>
      <c r="N133" s="12">
        <f>CAZUL!H130</f>
        <v>0</v>
      </c>
      <c r="O133" s="81" t="str">
        <f>DESPESAS!E$2</f>
        <v>BANCO DO BRASIL</v>
      </c>
      <c r="P133" s="82"/>
      <c r="AA133" s="33" t="str">
        <f>CAZUL!C130</f>
        <v>Tarifas Bancárias</v>
      </c>
    </row>
    <row r="134" spans="2:27" s="85" customFormat="1" x14ac:dyDescent="0.3">
      <c r="B134" s="80" t="s">
        <v>50</v>
      </c>
      <c r="C134" s="81"/>
      <c r="D134" s="46">
        <v>841061100062907</v>
      </c>
      <c r="E134" s="81" t="str">
        <f>CAZUL!B131</f>
        <v>16/04/2021</v>
      </c>
      <c r="F134" s="20" t="str">
        <f>CAZUL!N131</f>
        <v>16/04/2021</v>
      </c>
      <c r="G134" s="82" t="str">
        <f>DESPESAS!D$2</f>
        <v>HOSPITAL SÃO LUCAS</v>
      </c>
      <c r="H134" s="32" t="str">
        <f>VLOOKUP(I134,FORNECEDOR!$A$1:$B$897,2,FALSE)</f>
        <v>00.000.000/1409-53</v>
      </c>
      <c r="I134" s="35" t="str">
        <f>CAZUL!E131</f>
        <v>BANCO DO BRASIL</v>
      </c>
      <c r="J134" s="16" t="str">
        <f>VLOOKUP(AA134,DESPESAS!A$1:D$2028,2,FALSE)</f>
        <v>03.32</v>
      </c>
      <c r="K134" s="16" t="str">
        <f>VLOOKUP(AA134,DESPESAS!A$1:D$2028,3,FALSE)</f>
        <v>Tarifas Bancárias</v>
      </c>
      <c r="L134" s="12">
        <f>CAZUL!F131</f>
        <v>0</v>
      </c>
      <c r="M134" s="83">
        <f>CAZUL!G131</f>
        <v>10.45</v>
      </c>
      <c r="N134" s="12">
        <f>CAZUL!H131</f>
        <v>0</v>
      </c>
      <c r="O134" s="81" t="str">
        <f>DESPESAS!E$2</f>
        <v>BANCO DO BRASIL</v>
      </c>
      <c r="P134" s="82"/>
      <c r="AA134" s="33" t="str">
        <f>CAZUL!C131</f>
        <v>Tarifas Bancárias</v>
      </c>
    </row>
    <row r="135" spans="2:27" s="85" customFormat="1" x14ac:dyDescent="0.3">
      <c r="B135" s="80" t="s">
        <v>50</v>
      </c>
      <c r="C135" s="81"/>
      <c r="D135" s="46">
        <v>841061100062908</v>
      </c>
      <c r="E135" s="81" t="str">
        <f>CAZUL!B132</f>
        <v>16/04/2021</v>
      </c>
      <c r="F135" s="20" t="str">
        <f>CAZUL!N132</f>
        <v>16/04/2021</v>
      </c>
      <c r="G135" s="82" t="str">
        <f>DESPESAS!D$2</f>
        <v>HOSPITAL SÃO LUCAS</v>
      </c>
      <c r="H135" s="32" t="str">
        <f>VLOOKUP(I135,FORNECEDOR!$A$1:$B$897,2,FALSE)</f>
        <v>00.000.000/1409-53</v>
      </c>
      <c r="I135" s="35" t="str">
        <f>CAZUL!E132</f>
        <v>BANCO DO BRASIL</v>
      </c>
      <c r="J135" s="16" t="str">
        <f>VLOOKUP(AA135,DESPESAS!A$1:D$2028,2,FALSE)</f>
        <v>03.32</v>
      </c>
      <c r="K135" s="16" t="str">
        <f>VLOOKUP(AA135,DESPESAS!A$1:D$2028,3,FALSE)</f>
        <v>Tarifas Bancárias</v>
      </c>
      <c r="L135" s="12">
        <f>CAZUL!F132</f>
        <v>0</v>
      </c>
      <c r="M135" s="83">
        <f>CAZUL!G132</f>
        <v>10.45</v>
      </c>
      <c r="N135" s="12">
        <f>CAZUL!H132</f>
        <v>0</v>
      </c>
      <c r="O135" s="81" t="str">
        <f>DESPESAS!E$2</f>
        <v>BANCO DO BRASIL</v>
      </c>
      <c r="P135" s="82"/>
      <c r="AA135" s="33" t="str">
        <f>CAZUL!C132</f>
        <v>Tarifas Bancárias</v>
      </c>
    </row>
    <row r="136" spans="2:27" s="85" customFormat="1" x14ac:dyDescent="0.3">
      <c r="B136" s="80" t="s">
        <v>50</v>
      </c>
      <c r="C136" s="81"/>
      <c r="D136" s="46">
        <v>841061100062909</v>
      </c>
      <c r="E136" s="81" t="str">
        <f>CAZUL!B133</f>
        <v>16/04/2021</v>
      </c>
      <c r="F136" s="20" t="str">
        <f>CAZUL!N133</f>
        <v>16/04/2021</v>
      </c>
      <c r="G136" s="82" t="str">
        <f>DESPESAS!D$2</f>
        <v>HOSPITAL SÃO LUCAS</v>
      </c>
      <c r="H136" s="32" t="str">
        <f>VLOOKUP(I136,FORNECEDOR!$A$1:$B$897,2,FALSE)</f>
        <v>00.000.000/1409-53</v>
      </c>
      <c r="I136" s="35" t="str">
        <f>CAZUL!E133</f>
        <v>BANCO DO BRASIL</v>
      </c>
      <c r="J136" s="16" t="str">
        <f>VLOOKUP(AA136,DESPESAS!A$1:D$2028,2,FALSE)</f>
        <v>03.32</v>
      </c>
      <c r="K136" s="16" t="str">
        <f>VLOOKUP(AA136,DESPESAS!A$1:D$2028,3,FALSE)</f>
        <v>Tarifas Bancárias</v>
      </c>
      <c r="L136" s="12">
        <f>CAZUL!F133</f>
        <v>0</v>
      </c>
      <c r="M136" s="83">
        <f>CAZUL!G133</f>
        <v>10.45</v>
      </c>
      <c r="N136" s="12">
        <f>CAZUL!H133</f>
        <v>0</v>
      </c>
      <c r="O136" s="81" t="str">
        <f>DESPESAS!E$2</f>
        <v>BANCO DO BRASIL</v>
      </c>
      <c r="P136" s="82"/>
      <c r="AA136" s="33" t="str">
        <f>CAZUL!C133</f>
        <v>Tarifas Bancárias</v>
      </c>
    </row>
    <row r="137" spans="2:27" s="85" customFormat="1" x14ac:dyDescent="0.3">
      <c r="B137" s="80" t="s">
        <v>50</v>
      </c>
      <c r="C137" s="81"/>
      <c r="D137" s="46">
        <v>841061100062910</v>
      </c>
      <c r="E137" s="81" t="str">
        <f>CAZUL!B134</f>
        <v>16/04/2021</v>
      </c>
      <c r="F137" s="20" t="str">
        <f>CAZUL!N134</f>
        <v>16/04/2021</v>
      </c>
      <c r="G137" s="82" t="str">
        <f>DESPESAS!D$2</f>
        <v>HOSPITAL SÃO LUCAS</v>
      </c>
      <c r="H137" s="32" t="str">
        <f>VLOOKUP(I137,FORNECEDOR!$A$1:$B$897,2,FALSE)</f>
        <v>00.000.000/1409-53</v>
      </c>
      <c r="I137" s="35" t="str">
        <f>CAZUL!E134</f>
        <v>BANCO DO BRASIL</v>
      </c>
      <c r="J137" s="16" t="str">
        <f>VLOOKUP(AA137,DESPESAS!A$1:D$2028,2,FALSE)</f>
        <v>03.32</v>
      </c>
      <c r="K137" s="16" t="str">
        <f>VLOOKUP(AA137,DESPESAS!A$1:D$2028,3,FALSE)</f>
        <v>Tarifas Bancárias</v>
      </c>
      <c r="L137" s="12">
        <f>CAZUL!F134</f>
        <v>0</v>
      </c>
      <c r="M137" s="83">
        <f>CAZUL!G134</f>
        <v>10.45</v>
      </c>
      <c r="N137" s="12">
        <f>CAZUL!H134</f>
        <v>0</v>
      </c>
      <c r="O137" s="81" t="str">
        <f>DESPESAS!E$2</f>
        <v>BANCO DO BRASIL</v>
      </c>
      <c r="P137" s="82"/>
      <c r="AA137" s="33" t="str">
        <f>CAZUL!C134</f>
        <v>Tarifas Bancárias</v>
      </c>
    </row>
    <row r="138" spans="2:27" s="85" customFormat="1" x14ac:dyDescent="0.3">
      <c r="B138" s="80" t="s">
        <v>50</v>
      </c>
      <c r="C138" s="81"/>
      <c r="D138" s="46">
        <v>841061100062911</v>
      </c>
      <c r="E138" s="81" t="str">
        <f>CAZUL!B135</f>
        <v>16/04/2021</v>
      </c>
      <c r="F138" s="20" t="str">
        <f>CAZUL!N135</f>
        <v>16/04/2021</v>
      </c>
      <c r="G138" s="82" t="str">
        <f>DESPESAS!D$2</f>
        <v>HOSPITAL SÃO LUCAS</v>
      </c>
      <c r="H138" s="32" t="str">
        <f>VLOOKUP(I138,FORNECEDOR!$A$1:$B$897,2,FALSE)</f>
        <v>00.000.000/1409-53</v>
      </c>
      <c r="I138" s="35" t="str">
        <f>CAZUL!E135</f>
        <v>BANCO DO BRASIL</v>
      </c>
      <c r="J138" s="16" t="str">
        <f>VLOOKUP(AA138,DESPESAS!A$1:D$2028,2,FALSE)</f>
        <v>03.32</v>
      </c>
      <c r="K138" s="16" t="str">
        <f>VLOOKUP(AA138,DESPESAS!A$1:D$2028,3,FALSE)</f>
        <v>Tarifas Bancárias</v>
      </c>
      <c r="L138" s="12">
        <f>CAZUL!F135</f>
        <v>0</v>
      </c>
      <c r="M138" s="83">
        <f>CAZUL!G135</f>
        <v>10.45</v>
      </c>
      <c r="N138" s="12">
        <f>CAZUL!H135</f>
        <v>0</v>
      </c>
      <c r="O138" s="81" t="str">
        <f>DESPESAS!E$2</f>
        <v>BANCO DO BRASIL</v>
      </c>
      <c r="P138" s="82"/>
      <c r="AA138" s="33" t="str">
        <f>CAZUL!C135</f>
        <v>Tarifas Bancárias</v>
      </c>
    </row>
    <row r="139" spans="2:27" s="85" customFormat="1" x14ac:dyDescent="0.3">
      <c r="B139" s="80" t="s">
        <v>50</v>
      </c>
      <c r="C139" s="81"/>
      <c r="D139" s="46">
        <v>841061100062912</v>
      </c>
      <c r="E139" s="81" t="str">
        <f>CAZUL!B136</f>
        <v>16/04/2021</v>
      </c>
      <c r="F139" s="20" t="str">
        <f>CAZUL!N136</f>
        <v>16/04/2021</v>
      </c>
      <c r="G139" s="82" t="str">
        <f>DESPESAS!D$2</f>
        <v>HOSPITAL SÃO LUCAS</v>
      </c>
      <c r="H139" s="32" t="str">
        <f>VLOOKUP(I139,FORNECEDOR!$A$1:$B$897,2,FALSE)</f>
        <v>00.000.000/1409-53</v>
      </c>
      <c r="I139" s="35" t="str">
        <f>CAZUL!E136</f>
        <v>BANCO DO BRASIL</v>
      </c>
      <c r="J139" s="16" t="str">
        <f>VLOOKUP(AA139,DESPESAS!A$1:D$2028,2,FALSE)</f>
        <v>03.32</v>
      </c>
      <c r="K139" s="16" t="str">
        <f>VLOOKUP(AA139,DESPESAS!A$1:D$2028,3,FALSE)</f>
        <v>Tarifas Bancárias</v>
      </c>
      <c r="L139" s="12">
        <f>CAZUL!F136</f>
        <v>0</v>
      </c>
      <c r="M139" s="83">
        <f>CAZUL!G136</f>
        <v>10.45</v>
      </c>
      <c r="N139" s="12">
        <f>CAZUL!H136</f>
        <v>0</v>
      </c>
      <c r="O139" s="81" t="str">
        <f>DESPESAS!E$2</f>
        <v>BANCO DO BRASIL</v>
      </c>
      <c r="P139" s="82"/>
      <c r="AA139" s="33" t="str">
        <f>CAZUL!C136</f>
        <v>Tarifas Bancárias</v>
      </c>
    </row>
    <row r="140" spans="2:27" s="85" customFormat="1" x14ac:dyDescent="0.3">
      <c r="B140" s="80" t="s">
        <v>50</v>
      </c>
      <c r="C140" s="81"/>
      <c r="D140" s="46">
        <v>841061100062913</v>
      </c>
      <c r="E140" s="81" t="str">
        <f>CAZUL!B137</f>
        <v>16/04/2021</v>
      </c>
      <c r="F140" s="20" t="str">
        <f>CAZUL!N137</f>
        <v>16/04/2021</v>
      </c>
      <c r="G140" s="82" t="str">
        <f>DESPESAS!D$2</f>
        <v>HOSPITAL SÃO LUCAS</v>
      </c>
      <c r="H140" s="32" t="str">
        <f>VLOOKUP(I140,FORNECEDOR!$A$1:$B$897,2,FALSE)</f>
        <v>00.000.000/1409-53</v>
      </c>
      <c r="I140" s="35" t="str">
        <f>CAZUL!E137</f>
        <v>BANCO DO BRASIL</v>
      </c>
      <c r="J140" s="16" t="str">
        <f>VLOOKUP(AA140,DESPESAS!A$1:D$2028,2,FALSE)</f>
        <v>03.32</v>
      </c>
      <c r="K140" s="16" t="str">
        <f>VLOOKUP(AA140,DESPESAS!A$1:D$2028,3,FALSE)</f>
        <v>Tarifas Bancárias</v>
      </c>
      <c r="L140" s="12">
        <f>CAZUL!F137</f>
        <v>0</v>
      </c>
      <c r="M140" s="83">
        <f>CAZUL!G137</f>
        <v>10.45</v>
      </c>
      <c r="N140" s="12">
        <f>CAZUL!H137</f>
        <v>0</v>
      </c>
      <c r="O140" s="81" t="str">
        <f>DESPESAS!E$2</f>
        <v>BANCO DO BRASIL</v>
      </c>
      <c r="P140" s="82"/>
      <c r="AA140" s="33" t="str">
        <f>CAZUL!C137</f>
        <v>Tarifas Bancárias</v>
      </c>
    </row>
    <row r="141" spans="2:27" s="85" customFormat="1" x14ac:dyDescent="0.3">
      <c r="B141" s="80" t="s">
        <v>50</v>
      </c>
      <c r="C141" s="81"/>
      <c r="D141" s="46">
        <v>841061100062914</v>
      </c>
      <c r="E141" s="81" t="str">
        <f>CAZUL!B138</f>
        <v>16/04/2021</v>
      </c>
      <c r="F141" s="20" t="str">
        <f>CAZUL!N138</f>
        <v>16/04/2021</v>
      </c>
      <c r="G141" s="82" t="str">
        <f>DESPESAS!D$2</f>
        <v>HOSPITAL SÃO LUCAS</v>
      </c>
      <c r="H141" s="32" t="str">
        <f>VLOOKUP(I141,FORNECEDOR!$A$1:$B$897,2,FALSE)</f>
        <v>00.000.000/1409-53</v>
      </c>
      <c r="I141" s="35" t="str">
        <f>CAZUL!E138</f>
        <v>BANCO DO BRASIL</v>
      </c>
      <c r="J141" s="16" t="str">
        <f>VLOOKUP(AA141,DESPESAS!A$1:D$2028,2,FALSE)</f>
        <v>03.32</v>
      </c>
      <c r="K141" s="16" t="str">
        <f>VLOOKUP(AA141,DESPESAS!A$1:D$2028,3,FALSE)</f>
        <v>Tarifas Bancárias</v>
      </c>
      <c r="L141" s="12">
        <f>CAZUL!F138</f>
        <v>0</v>
      </c>
      <c r="M141" s="83">
        <f>CAZUL!G138</f>
        <v>10.45</v>
      </c>
      <c r="N141" s="12">
        <f>CAZUL!H138</f>
        <v>0</v>
      </c>
      <c r="O141" s="81" t="str">
        <f>DESPESAS!E$2</f>
        <v>BANCO DO BRASIL</v>
      </c>
      <c r="P141" s="82"/>
      <c r="AA141" s="33" t="str">
        <f>CAZUL!C138</f>
        <v>Tarifas Bancárias</v>
      </c>
    </row>
    <row r="142" spans="2:27" s="85" customFormat="1" x14ac:dyDescent="0.3">
      <c r="B142" s="80" t="s">
        <v>50</v>
      </c>
      <c r="C142" s="81"/>
      <c r="D142" s="46">
        <v>841061100062915</v>
      </c>
      <c r="E142" s="81" t="str">
        <f>CAZUL!B139</f>
        <v>16/04/2021</v>
      </c>
      <c r="F142" s="20" t="str">
        <f>CAZUL!N139</f>
        <v>16/04/2021</v>
      </c>
      <c r="G142" s="82" t="str">
        <f>DESPESAS!D$2</f>
        <v>HOSPITAL SÃO LUCAS</v>
      </c>
      <c r="H142" s="32" t="str">
        <f>VLOOKUP(I142,FORNECEDOR!$A$1:$B$897,2,FALSE)</f>
        <v>00.000.000/1409-53</v>
      </c>
      <c r="I142" s="35" t="str">
        <f>CAZUL!E139</f>
        <v>BANCO DO BRASIL</v>
      </c>
      <c r="J142" s="16" t="str">
        <f>VLOOKUP(AA142,DESPESAS!A$1:D$2028,2,FALSE)</f>
        <v>03.32</v>
      </c>
      <c r="K142" s="16" t="str">
        <f>VLOOKUP(AA142,DESPESAS!A$1:D$2028,3,FALSE)</f>
        <v>Tarifas Bancárias</v>
      </c>
      <c r="L142" s="12">
        <f>CAZUL!F139</f>
        <v>0</v>
      </c>
      <c r="M142" s="83">
        <f>CAZUL!G139</f>
        <v>10.45</v>
      </c>
      <c r="N142" s="12">
        <f>CAZUL!H139</f>
        <v>0</v>
      </c>
      <c r="O142" s="81" t="str">
        <f>DESPESAS!E$2</f>
        <v>BANCO DO BRASIL</v>
      </c>
      <c r="P142" s="82"/>
      <c r="AA142" s="33" t="str">
        <f>CAZUL!C139</f>
        <v>Tarifas Bancárias</v>
      </c>
    </row>
    <row r="143" spans="2:27" s="85" customFormat="1" x14ac:dyDescent="0.3">
      <c r="B143" s="80" t="s">
        <v>50</v>
      </c>
      <c r="C143" s="81"/>
      <c r="D143" s="46">
        <v>841061100062916</v>
      </c>
      <c r="E143" s="81" t="str">
        <f>CAZUL!B140</f>
        <v>16/04/2021</v>
      </c>
      <c r="F143" s="20" t="str">
        <f>CAZUL!N140</f>
        <v>16/04/2021</v>
      </c>
      <c r="G143" s="82" t="str">
        <f>DESPESAS!D$2</f>
        <v>HOSPITAL SÃO LUCAS</v>
      </c>
      <c r="H143" s="32" t="str">
        <f>VLOOKUP(I143,FORNECEDOR!$A$1:$B$897,2,FALSE)</f>
        <v>00.000.000/1409-53</v>
      </c>
      <c r="I143" s="35" t="str">
        <f>CAZUL!E140</f>
        <v>BANCO DO BRASIL</v>
      </c>
      <c r="J143" s="16" t="str">
        <f>VLOOKUP(AA143,DESPESAS!A$1:D$2028,2,FALSE)</f>
        <v>03.32</v>
      </c>
      <c r="K143" s="16" t="str">
        <f>VLOOKUP(AA143,DESPESAS!A$1:D$2028,3,FALSE)</f>
        <v>Tarifas Bancárias</v>
      </c>
      <c r="L143" s="12">
        <f>CAZUL!F140</f>
        <v>0</v>
      </c>
      <c r="M143" s="83">
        <f>CAZUL!G140</f>
        <v>10.45</v>
      </c>
      <c r="N143" s="12">
        <f>CAZUL!H140</f>
        <v>0</v>
      </c>
      <c r="O143" s="81" t="str">
        <f>DESPESAS!E$2</f>
        <v>BANCO DO BRASIL</v>
      </c>
      <c r="P143" s="82"/>
      <c r="AA143" s="33" t="str">
        <f>CAZUL!C140</f>
        <v>Tarifas Bancárias</v>
      </c>
    </row>
    <row r="144" spans="2:27" s="85" customFormat="1" x14ac:dyDescent="0.3">
      <c r="B144" s="80" t="s">
        <v>50</v>
      </c>
      <c r="C144" s="81"/>
      <c r="D144" s="46">
        <v>841061100062917</v>
      </c>
      <c r="E144" s="81" t="str">
        <f>CAZUL!B141</f>
        <v>16/04/2021</v>
      </c>
      <c r="F144" s="20" t="str">
        <f>CAZUL!N141</f>
        <v>16/04/2021</v>
      </c>
      <c r="G144" s="82" t="str">
        <f>DESPESAS!D$2</f>
        <v>HOSPITAL SÃO LUCAS</v>
      </c>
      <c r="H144" s="32" t="str">
        <f>VLOOKUP(I144,FORNECEDOR!$A$1:$B$897,2,FALSE)</f>
        <v>00.000.000/1409-53</v>
      </c>
      <c r="I144" s="35" t="str">
        <f>CAZUL!E141</f>
        <v>BANCO DO BRASIL</v>
      </c>
      <c r="J144" s="16" t="str">
        <f>VLOOKUP(AA144,DESPESAS!A$1:D$2028,2,FALSE)</f>
        <v>03.32</v>
      </c>
      <c r="K144" s="16" t="str">
        <f>VLOOKUP(AA144,DESPESAS!A$1:D$2028,3,FALSE)</f>
        <v>Tarifas Bancárias</v>
      </c>
      <c r="L144" s="12">
        <f>CAZUL!F141</f>
        <v>0</v>
      </c>
      <c r="M144" s="83">
        <f>CAZUL!G141</f>
        <v>10.45</v>
      </c>
      <c r="N144" s="12">
        <f>CAZUL!H141</f>
        <v>0</v>
      </c>
      <c r="O144" s="81" t="str">
        <f>DESPESAS!E$2</f>
        <v>BANCO DO BRASIL</v>
      </c>
      <c r="P144" s="82"/>
      <c r="AA144" s="33" t="str">
        <f>CAZUL!C141</f>
        <v>Tarifas Bancárias</v>
      </c>
    </row>
    <row r="145" spans="2:27" s="85" customFormat="1" x14ac:dyDescent="0.3">
      <c r="B145" s="80" t="s">
        <v>50</v>
      </c>
      <c r="C145" s="81"/>
      <c r="D145" s="46">
        <v>841061100062918</v>
      </c>
      <c r="E145" s="81" t="str">
        <f>CAZUL!B142</f>
        <v>16/04/2021</v>
      </c>
      <c r="F145" s="20" t="str">
        <f>CAZUL!N142</f>
        <v>16/04/2021</v>
      </c>
      <c r="G145" s="82" t="str">
        <f>DESPESAS!D$2</f>
        <v>HOSPITAL SÃO LUCAS</v>
      </c>
      <c r="H145" s="32" t="str">
        <f>VLOOKUP(I145,FORNECEDOR!$A$1:$B$897,2,FALSE)</f>
        <v>00.000.000/1409-53</v>
      </c>
      <c r="I145" s="35" t="str">
        <f>CAZUL!E142</f>
        <v>BANCO DO BRASIL</v>
      </c>
      <c r="J145" s="16" t="str">
        <f>VLOOKUP(AA145,DESPESAS!A$1:D$2028,2,FALSE)</f>
        <v>03.32</v>
      </c>
      <c r="K145" s="16" t="str">
        <f>VLOOKUP(AA145,DESPESAS!A$1:D$2028,3,FALSE)</f>
        <v>Tarifas Bancárias</v>
      </c>
      <c r="L145" s="12">
        <f>CAZUL!F142</f>
        <v>0</v>
      </c>
      <c r="M145" s="83">
        <f>CAZUL!G142</f>
        <v>10.45</v>
      </c>
      <c r="N145" s="12">
        <f>CAZUL!H142</f>
        <v>0</v>
      </c>
      <c r="O145" s="81" t="str">
        <f>DESPESAS!E$2</f>
        <v>BANCO DO BRASIL</v>
      </c>
      <c r="P145" s="82"/>
      <c r="AA145" s="33" t="str">
        <f>CAZUL!C142</f>
        <v>Tarifas Bancárias</v>
      </c>
    </row>
    <row r="146" spans="2:27" s="85" customFormat="1" x14ac:dyDescent="0.3">
      <c r="B146" s="80" t="s">
        <v>50</v>
      </c>
      <c r="C146" s="81"/>
      <c r="D146" s="46">
        <v>841061100062919</v>
      </c>
      <c r="E146" s="81" t="str">
        <f>CAZUL!B143</f>
        <v>16/04/2021</v>
      </c>
      <c r="F146" s="20" t="str">
        <f>CAZUL!N143</f>
        <v>16/04/2021</v>
      </c>
      <c r="G146" s="82" t="str">
        <f>DESPESAS!D$2</f>
        <v>HOSPITAL SÃO LUCAS</v>
      </c>
      <c r="H146" s="32" t="str">
        <f>VLOOKUP(I146,FORNECEDOR!$A$1:$B$897,2,FALSE)</f>
        <v>00.000.000/1409-53</v>
      </c>
      <c r="I146" s="35" t="str">
        <f>CAZUL!E143</f>
        <v>BANCO DO BRASIL</v>
      </c>
      <c r="J146" s="16" t="str">
        <f>VLOOKUP(AA146,DESPESAS!A$1:D$2028,2,FALSE)</f>
        <v>03.32</v>
      </c>
      <c r="K146" s="16" t="str">
        <f>VLOOKUP(AA146,DESPESAS!A$1:D$2028,3,FALSE)</f>
        <v>Tarifas Bancárias</v>
      </c>
      <c r="L146" s="12">
        <f>CAZUL!F143</f>
        <v>0</v>
      </c>
      <c r="M146" s="83">
        <f>CAZUL!G143</f>
        <v>10.45</v>
      </c>
      <c r="N146" s="12">
        <f>CAZUL!H143</f>
        <v>0</v>
      </c>
      <c r="O146" s="81" t="str">
        <f>DESPESAS!E$2</f>
        <v>BANCO DO BRASIL</v>
      </c>
      <c r="P146" s="82"/>
      <c r="AA146" s="33" t="str">
        <f>CAZUL!C143</f>
        <v>Tarifas Bancárias</v>
      </c>
    </row>
    <row r="147" spans="2:27" s="85" customFormat="1" x14ac:dyDescent="0.3">
      <c r="B147" s="80" t="s">
        <v>50</v>
      </c>
      <c r="C147" s="81"/>
      <c r="D147" s="46">
        <v>841061100062920</v>
      </c>
      <c r="E147" s="81" t="str">
        <f>CAZUL!B144</f>
        <v>16/04/2021</v>
      </c>
      <c r="F147" s="20" t="str">
        <f>CAZUL!N144</f>
        <v>16/04/2021</v>
      </c>
      <c r="G147" s="82" t="str">
        <f>DESPESAS!D$2</f>
        <v>HOSPITAL SÃO LUCAS</v>
      </c>
      <c r="H147" s="32" t="str">
        <f>VLOOKUP(I147,FORNECEDOR!$A$1:$B$897,2,FALSE)</f>
        <v>00.000.000/1409-53</v>
      </c>
      <c r="I147" s="35" t="str">
        <f>CAZUL!E144</f>
        <v>BANCO DO BRASIL</v>
      </c>
      <c r="J147" s="16" t="str">
        <f>VLOOKUP(AA147,DESPESAS!A$1:D$2028,2,FALSE)</f>
        <v>03.32</v>
      </c>
      <c r="K147" s="16" t="str">
        <f>VLOOKUP(AA147,DESPESAS!A$1:D$2028,3,FALSE)</f>
        <v>Tarifas Bancárias</v>
      </c>
      <c r="L147" s="12">
        <f>CAZUL!F144</f>
        <v>0</v>
      </c>
      <c r="M147" s="83">
        <f>CAZUL!G144</f>
        <v>10.45</v>
      </c>
      <c r="N147" s="12">
        <f>CAZUL!H144</f>
        <v>0</v>
      </c>
      <c r="O147" s="81" t="str">
        <f>DESPESAS!E$2</f>
        <v>BANCO DO BRASIL</v>
      </c>
      <c r="P147" s="82"/>
      <c r="AA147" s="33" t="str">
        <f>CAZUL!C144</f>
        <v>Tarifas Bancárias</v>
      </c>
    </row>
    <row r="148" spans="2:27" s="85" customFormat="1" x14ac:dyDescent="0.3">
      <c r="B148" s="80" t="s">
        <v>50</v>
      </c>
      <c r="C148" s="81"/>
      <c r="D148" s="46">
        <v>841061100062921</v>
      </c>
      <c r="E148" s="81" t="str">
        <f>CAZUL!B145</f>
        <v>16/04/2021</v>
      </c>
      <c r="F148" s="20" t="str">
        <f>CAZUL!N145</f>
        <v>16/04/2021</v>
      </c>
      <c r="G148" s="82" t="str">
        <f>DESPESAS!D$2</f>
        <v>HOSPITAL SÃO LUCAS</v>
      </c>
      <c r="H148" s="32" t="str">
        <f>VLOOKUP(I148,FORNECEDOR!$A$1:$B$897,2,FALSE)</f>
        <v>00.000.000/1409-53</v>
      </c>
      <c r="I148" s="35" t="str">
        <f>CAZUL!E145</f>
        <v>BANCO DO BRASIL</v>
      </c>
      <c r="J148" s="16" t="str">
        <f>VLOOKUP(AA148,DESPESAS!A$1:D$2028,2,FALSE)</f>
        <v>03.32</v>
      </c>
      <c r="K148" s="16" t="str">
        <f>VLOOKUP(AA148,DESPESAS!A$1:D$2028,3,FALSE)</f>
        <v>Tarifas Bancárias</v>
      </c>
      <c r="L148" s="12">
        <f>CAZUL!F145</f>
        <v>0</v>
      </c>
      <c r="M148" s="83">
        <f>CAZUL!G145</f>
        <v>10.45</v>
      </c>
      <c r="N148" s="12">
        <f>CAZUL!H145</f>
        <v>0</v>
      </c>
      <c r="O148" s="81" t="str">
        <f>DESPESAS!E$2</f>
        <v>BANCO DO BRASIL</v>
      </c>
      <c r="P148" s="82"/>
      <c r="AA148" s="33" t="str">
        <f>CAZUL!C145</f>
        <v>Tarifas Bancárias</v>
      </c>
    </row>
    <row r="149" spans="2:27" s="85" customFormat="1" x14ac:dyDescent="0.3">
      <c r="B149" s="80" t="s">
        <v>50</v>
      </c>
      <c r="C149" s="81"/>
      <c r="D149" s="46">
        <v>841061100062922</v>
      </c>
      <c r="E149" s="81" t="str">
        <f>CAZUL!B146</f>
        <v>16/04/2021</v>
      </c>
      <c r="F149" s="20" t="str">
        <f>CAZUL!N146</f>
        <v>16/04/2021</v>
      </c>
      <c r="G149" s="82" t="str">
        <f>DESPESAS!D$2</f>
        <v>HOSPITAL SÃO LUCAS</v>
      </c>
      <c r="H149" s="32" t="str">
        <f>VLOOKUP(I149,FORNECEDOR!$A$1:$B$897,2,FALSE)</f>
        <v>00.000.000/1409-53</v>
      </c>
      <c r="I149" s="35" t="str">
        <f>CAZUL!E146</f>
        <v>BANCO DO BRASIL</v>
      </c>
      <c r="J149" s="16" t="str">
        <f>VLOOKUP(AA149,DESPESAS!A$1:D$2028,2,FALSE)</f>
        <v>03.32</v>
      </c>
      <c r="K149" s="16" t="str">
        <f>VLOOKUP(AA149,DESPESAS!A$1:D$2028,3,FALSE)</f>
        <v>Tarifas Bancárias</v>
      </c>
      <c r="L149" s="12">
        <f>CAZUL!F146</f>
        <v>0</v>
      </c>
      <c r="M149" s="83">
        <f>CAZUL!G146</f>
        <v>10.45</v>
      </c>
      <c r="N149" s="12">
        <f>CAZUL!H146</f>
        <v>0</v>
      </c>
      <c r="O149" s="81" t="str">
        <f>DESPESAS!E$2</f>
        <v>BANCO DO BRASIL</v>
      </c>
      <c r="P149" s="82"/>
      <c r="AA149" s="33" t="str">
        <f>CAZUL!C146</f>
        <v>Tarifas Bancárias</v>
      </c>
    </row>
    <row r="150" spans="2:27" s="85" customFormat="1" x14ac:dyDescent="0.3">
      <c r="B150" s="80" t="s">
        <v>50</v>
      </c>
      <c r="C150" s="81"/>
      <c r="D150" s="46">
        <v>841061100062923</v>
      </c>
      <c r="E150" s="81" t="str">
        <f>CAZUL!B147</f>
        <v>16/04/2021</v>
      </c>
      <c r="F150" s="20" t="str">
        <f>CAZUL!N147</f>
        <v>16/04/2021</v>
      </c>
      <c r="G150" s="82" t="str">
        <f>DESPESAS!D$2</f>
        <v>HOSPITAL SÃO LUCAS</v>
      </c>
      <c r="H150" s="32" t="str">
        <f>VLOOKUP(I150,FORNECEDOR!$A$1:$B$897,2,FALSE)</f>
        <v>00.000.000/1409-53</v>
      </c>
      <c r="I150" s="35" t="str">
        <f>CAZUL!E147</f>
        <v>BANCO DO BRASIL</v>
      </c>
      <c r="J150" s="16" t="str">
        <f>VLOOKUP(AA150,DESPESAS!A$1:D$2028,2,FALSE)</f>
        <v>03.32</v>
      </c>
      <c r="K150" s="16" t="str">
        <f>VLOOKUP(AA150,DESPESAS!A$1:D$2028,3,FALSE)</f>
        <v>Tarifas Bancárias</v>
      </c>
      <c r="L150" s="12">
        <f>CAZUL!F147</f>
        <v>0</v>
      </c>
      <c r="M150" s="83">
        <f>CAZUL!G147</f>
        <v>10.45</v>
      </c>
      <c r="N150" s="12">
        <f>CAZUL!H147</f>
        <v>0</v>
      </c>
      <c r="O150" s="81" t="str">
        <f>DESPESAS!E$2</f>
        <v>BANCO DO BRASIL</v>
      </c>
      <c r="P150" s="82"/>
      <c r="AA150" s="33" t="str">
        <f>CAZUL!C147</f>
        <v>Tarifas Bancárias</v>
      </c>
    </row>
    <row r="151" spans="2:27" s="85" customFormat="1" x14ac:dyDescent="0.3">
      <c r="B151" s="80" t="s">
        <v>50</v>
      </c>
      <c r="C151" s="81"/>
      <c r="D151" s="46">
        <v>841061100062924</v>
      </c>
      <c r="E151" s="81" t="str">
        <f>CAZUL!B148</f>
        <v>16/04/2021</v>
      </c>
      <c r="F151" s="20" t="str">
        <f>CAZUL!N148</f>
        <v>16/04/2021</v>
      </c>
      <c r="G151" s="82" t="str">
        <f>DESPESAS!D$2</f>
        <v>HOSPITAL SÃO LUCAS</v>
      </c>
      <c r="H151" s="32" t="str">
        <f>VLOOKUP(I151,FORNECEDOR!$A$1:$B$897,2,FALSE)</f>
        <v>00.000.000/1409-53</v>
      </c>
      <c r="I151" s="35" t="str">
        <f>CAZUL!E148</f>
        <v>BANCO DO BRASIL</v>
      </c>
      <c r="J151" s="16" t="str">
        <f>VLOOKUP(AA151,DESPESAS!A$1:D$2028,2,FALSE)</f>
        <v>03.32</v>
      </c>
      <c r="K151" s="16" t="str">
        <f>VLOOKUP(AA151,DESPESAS!A$1:D$2028,3,FALSE)</f>
        <v>Tarifas Bancárias</v>
      </c>
      <c r="L151" s="12">
        <f>CAZUL!F148</f>
        <v>0</v>
      </c>
      <c r="M151" s="83">
        <f>CAZUL!G148</f>
        <v>10.45</v>
      </c>
      <c r="N151" s="12">
        <f>CAZUL!H148</f>
        <v>0</v>
      </c>
      <c r="O151" s="81" t="str">
        <f>DESPESAS!E$2</f>
        <v>BANCO DO BRASIL</v>
      </c>
      <c r="P151" s="82"/>
      <c r="AA151" s="33" t="str">
        <f>CAZUL!C148</f>
        <v>Tarifas Bancárias</v>
      </c>
    </row>
    <row r="152" spans="2:27" s="85" customFormat="1" x14ac:dyDescent="0.3">
      <c r="B152" s="80" t="s">
        <v>50</v>
      </c>
      <c r="C152" s="81"/>
      <c r="D152" s="46">
        <v>841061100062925</v>
      </c>
      <c r="E152" s="81" t="str">
        <f>CAZUL!B149</f>
        <v>16/04/2021</v>
      </c>
      <c r="F152" s="20" t="str">
        <f>CAZUL!N149</f>
        <v>16/04/2021</v>
      </c>
      <c r="G152" s="82" t="str">
        <f>DESPESAS!D$2</f>
        <v>HOSPITAL SÃO LUCAS</v>
      </c>
      <c r="H152" s="32" t="str">
        <f>VLOOKUP(I152,FORNECEDOR!$A$1:$B$897,2,FALSE)</f>
        <v>00.000.000/1409-53</v>
      </c>
      <c r="I152" s="35" t="str">
        <f>CAZUL!E149</f>
        <v>BANCO DO BRASIL</v>
      </c>
      <c r="J152" s="16" t="str">
        <f>VLOOKUP(AA152,DESPESAS!A$1:D$2028,2,FALSE)</f>
        <v>03.32</v>
      </c>
      <c r="K152" s="16" t="str">
        <f>VLOOKUP(AA152,DESPESAS!A$1:D$2028,3,FALSE)</f>
        <v>Tarifas Bancárias</v>
      </c>
      <c r="L152" s="12">
        <f>CAZUL!F149</f>
        <v>0</v>
      </c>
      <c r="M152" s="83">
        <f>CAZUL!G149</f>
        <v>10.45</v>
      </c>
      <c r="N152" s="12">
        <f>CAZUL!H149</f>
        <v>0</v>
      </c>
      <c r="O152" s="81" t="str">
        <f>DESPESAS!E$2</f>
        <v>BANCO DO BRASIL</v>
      </c>
      <c r="P152" s="82"/>
      <c r="AA152" s="33" t="str">
        <f>CAZUL!C149</f>
        <v>Tarifas Bancárias</v>
      </c>
    </row>
    <row r="153" spans="2:27" s="85" customFormat="1" x14ac:dyDescent="0.3">
      <c r="B153" s="80" t="s">
        <v>50</v>
      </c>
      <c r="C153" s="81"/>
      <c r="D153" s="46">
        <v>841061100062926</v>
      </c>
      <c r="E153" s="81" t="str">
        <f>CAZUL!B150</f>
        <v>16/04/2021</v>
      </c>
      <c r="F153" s="20" t="str">
        <f>CAZUL!N150</f>
        <v>16/04/2021</v>
      </c>
      <c r="G153" s="82" t="str">
        <f>DESPESAS!D$2</f>
        <v>HOSPITAL SÃO LUCAS</v>
      </c>
      <c r="H153" s="32" t="str">
        <f>VLOOKUP(I153,FORNECEDOR!$A$1:$B$897,2,FALSE)</f>
        <v>00.000.000/1409-53</v>
      </c>
      <c r="I153" s="35" t="str">
        <f>CAZUL!E150</f>
        <v>BANCO DO BRASIL</v>
      </c>
      <c r="J153" s="16" t="str">
        <f>VLOOKUP(AA153,DESPESAS!A$1:D$2028,2,FALSE)</f>
        <v>03.32</v>
      </c>
      <c r="K153" s="16" t="str">
        <f>VLOOKUP(AA153,DESPESAS!A$1:D$2028,3,FALSE)</f>
        <v>Tarifas Bancárias</v>
      </c>
      <c r="L153" s="12">
        <f>CAZUL!F150</f>
        <v>0</v>
      </c>
      <c r="M153" s="83">
        <f>CAZUL!G150</f>
        <v>10.45</v>
      </c>
      <c r="N153" s="12">
        <f>CAZUL!H150</f>
        <v>0</v>
      </c>
      <c r="O153" s="81" t="str">
        <f>DESPESAS!E$2</f>
        <v>BANCO DO BRASIL</v>
      </c>
      <c r="P153" s="82"/>
      <c r="AA153" s="33" t="str">
        <f>CAZUL!C150</f>
        <v>Tarifas Bancárias</v>
      </c>
    </row>
    <row r="154" spans="2:27" s="85" customFormat="1" x14ac:dyDescent="0.3">
      <c r="B154" s="80" t="s">
        <v>50</v>
      </c>
      <c r="C154" s="81"/>
      <c r="D154" s="46">
        <v>841061100062927</v>
      </c>
      <c r="E154" s="81" t="str">
        <f>CAZUL!B151</f>
        <v>16/04/2021</v>
      </c>
      <c r="F154" s="20" t="str">
        <f>CAZUL!N151</f>
        <v>16/04/2021</v>
      </c>
      <c r="G154" s="82" t="str">
        <f>DESPESAS!D$2</f>
        <v>HOSPITAL SÃO LUCAS</v>
      </c>
      <c r="H154" s="32" t="str">
        <f>VLOOKUP(I154,FORNECEDOR!$A$1:$B$897,2,FALSE)</f>
        <v>00.000.000/1409-53</v>
      </c>
      <c r="I154" s="35" t="str">
        <f>CAZUL!E151</f>
        <v>BANCO DO BRASIL</v>
      </c>
      <c r="J154" s="16" t="str">
        <f>VLOOKUP(AA154,DESPESAS!A$1:D$2028,2,FALSE)</f>
        <v>03.32</v>
      </c>
      <c r="K154" s="16" t="str">
        <f>VLOOKUP(AA154,DESPESAS!A$1:D$2028,3,FALSE)</f>
        <v>Tarifas Bancárias</v>
      </c>
      <c r="L154" s="12">
        <f>CAZUL!F151</f>
        <v>0</v>
      </c>
      <c r="M154" s="83">
        <f>CAZUL!G151</f>
        <v>10.45</v>
      </c>
      <c r="N154" s="12">
        <f>CAZUL!H151</f>
        <v>0</v>
      </c>
      <c r="O154" s="81" t="str">
        <f>DESPESAS!E$2</f>
        <v>BANCO DO BRASIL</v>
      </c>
      <c r="P154" s="82"/>
      <c r="AA154" s="33" t="str">
        <f>CAZUL!C151</f>
        <v>Tarifas Bancárias</v>
      </c>
    </row>
    <row r="155" spans="2:27" s="85" customFormat="1" x14ac:dyDescent="0.3">
      <c r="B155" s="80" t="s">
        <v>50</v>
      </c>
      <c r="C155" s="81"/>
      <c r="D155" s="46">
        <v>841061100062928</v>
      </c>
      <c r="E155" s="81" t="str">
        <f>CAZUL!B152</f>
        <v>16/04/2021</v>
      </c>
      <c r="F155" s="20" t="str">
        <f>CAZUL!N152</f>
        <v>16/04/2021</v>
      </c>
      <c r="G155" s="82" t="str">
        <f>DESPESAS!D$2</f>
        <v>HOSPITAL SÃO LUCAS</v>
      </c>
      <c r="H155" s="32" t="str">
        <f>VLOOKUP(I155,FORNECEDOR!$A$1:$B$897,2,FALSE)</f>
        <v>00.000.000/1409-53</v>
      </c>
      <c r="I155" s="35" t="str">
        <f>CAZUL!E152</f>
        <v>BANCO DO BRASIL</v>
      </c>
      <c r="J155" s="16" t="str">
        <f>VLOOKUP(AA155,DESPESAS!A$1:D$2028,2,FALSE)</f>
        <v>03.32</v>
      </c>
      <c r="K155" s="16" t="str">
        <f>VLOOKUP(AA155,DESPESAS!A$1:D$2028,3,FALSE)</f>
        <v>Tarifas Bancárias</v>
      </c>
      <c r="L155" s="12">
        <f>CAZUL!F152</f>
        <v>0</v>
      </c>
      <c r="M155" s="83">
        <f>CAZUL!G152</f>
        <v>10.45</v>
      </c>
      <c r="N155" s="12">
        <f>CAZUL!H152</f>
        <v>0</v>
      </c>
      <c r="O155" s="81" t="str">
        <f>DESPESAS!E$2</f>
        <v>BANCO DO BRASIL</v>
      </c>
      <c r="P155" s="82"/>
      <c r="AA155" s="33" t="str">
        <f>CAZUL!C152</f>
        <v>Tarifas Bancárias</v>
      </c>
    </row>
    <row r="156" spans="2:27" s="85" customFormat="1" x14ac:dyDescent="0.3">
      <c r="B156" s="80" t="s">
        <v>50</v>
      </c>
      <c r="C156" s="81"/>
      <c r="D156" s="46">
        <v>841061100062929</v>
      </c>
      <c r="E156" s="81" t="str">
        <f>CAZUL!B153</f>
        <v>16/04/2021</v>
      </c>
      <c r="F156" s="20" t="str">
        <f>CAZUL!N153</f>
        <v>16/04/2021</v>
      </c>
      <c r="G156" s="82" t="str">
        <f>DESPESAS!D$2</f>
        <v>HOSPITAL SÃO LUCAS</v>
      </c>
      <c r="H156" s="32" t="str">
        <f>VLOOKUP(I156,FORNECEDOR!$A$1:$B$897,2,FALSE)</f>
        <v>00.000.000/1409-53</v>
      </c>
      <c r="I156" s="35" t="str">
        <f>CAZUL!E153</f>
        <v>BANCO DO BRASIL</v>
      </c>
      <c r="J156" s="16" t="str">
        <f>VLOOKUP(AA156,DESPESAS!A$1:D$2028,2,FALSE)</f>
        <v>03.32</v>
      </c>
      <c r="K156" s="16" t="str">
        <f>VLOOKUP(AA156,DESPESAS!A$1:D$2028,3,FALSE)</f>
        <v>Tarifas Bancárias</v>
      </c>
      <c r="L156" s="12">
        <f>CAZUL!F153</f>
        <v>0</v>
      </c>
      <c r="M156" s="83">
        <f>CAZUL!G153</f>
        <v>10.45</v>
      </c>
      <c r="N156" s="12">
        <f>CAZUL!H153</f>
        <v>0</v>
      </c>
      <c r="O156" s="81" t="str">
        <f>DESPESAS!E$2</f>
        <v>BANCO DO BRASIL</v>
      </c>
      <c r="P156" s="82"/>
      <c r="AA156" s="33" t="str">
        <f>CAZUL!C153</f>
        <v>Tarifas Bancárias</v>
      </c>
    </row>
    <row r="157" spans="2:27" s="85" customFormat="1" x14ac:dyDescent="0.3">
      <c r="B157" s="80" t="s">
        <v>50</v>
      </c>
      <c r="C157" s="81"/>
      <c r="D157" s="46">
        <v>841061100062930</v>
      </c>
      <c r="E157" s="81" t="str">
        <f>CAZUL!B154</f>
        <v>16/04/2021</v>
      </c>
      <c r="F157" s="20" t="str">
        <f>CAZUL!N154</f>
        <v>16/04/2021</v>
      </c>
      <c r="G157" s="82" t="str">
        <f>DESPESAS!D$2</f>
        <v>HOSPITAL SÃO LUCAS</v>
      </c>
      <c r="H157" s="32" t="str">
        <f>VLOOKUP(I157,FORNECEDOR!$A$1:$B$897,2,FALSE)</f>
        <v>00.000.000/1409-53</v>
      </c>
      <c r="I157" s="35" t="str">
        <f>CAZUL!E154</f>
        <v>BANCO DO BRASIL</v>
      </c>
      <c r="J157" s="16" t="str">
        <f>VLOOKUP(AA157,DESPESAS!A$1:D$2028,2,FALSE)</f>
        <v>03.32</v>
      </c>
      <c r="K157" s="16" t="str">
        <f>VLOOKUP(AA157,DESPESAS!A$1:D$2028,3,FALSE)</f>
        <v>Tarifas Bancárias</v>
      </c>
      <c r="L157" s="12">
        <f>CAZUL!F154</f>
        <v>0</v>
      </c>
      <c r="M157" s="83">
        <f>CAZUL!G154</f>
        <v>10.45</v>
      </c>
      <c r="N157" s="12">
        <f>CAZUL!H154</f>
        <v>0</v>
      </c>
      <c r="O157" s="81" t="str">
        <f>DESPESAS!E$2</f>
        <v>BANCO DO BRASIL</v>
      </c>
      <c r="P157" s="82"/>
      <c r="AA157" s="33" t="str">
        <f>CAZUL!C154</f>
        <v>Tarifas Bancárias</v>
      </c>
    </row>
    <row r="158" spans="2:27" s="85" customFormat="1" x14ac:dyDescent="0.3">
      <c r="B158" s="80" t="s">
        <v>50</v>
      </c>
      <c r="C158" s="81"/>
      <c r="D158" s="46">
        <v>841061100062931</v>
      </c>
      <c r="E158" s="81" t="str">
        <f>CAZUL!B155</f>
        <v>16/04/2021</v>
      </c>
      <c r="F158" s="20" t="str">
        <f>CAZUL!N155</f>
        <v>16/04/2021</v>
      </c>
      <c r="G158" s="82" t="str">
        <f>DESPESAS!D$2</f>
        <v>HOSPITAL SÃO LUCAS</v>
      </c>
      <c r="H158" s="32" t="str">
        <f>VLOOKUP(I158,FORNECEDOR!$A$1:$B$897,2,FALSE)</f>
        <v>00.000.000/1409-53</v>
      </c>
      <c r="I158" s="35" t="str">
        <f>CAZUL!E155</f>
        <v>BANCO DO BRASIL</v>
      </c>
      <c r="J158" s="16" t="str">
        <f>VLOOKUP(AA158,DESPESAS!A$1:D$2028,2,FALSE)</f>
        <v>03.32</v>
      </c>
      <c r="K158" s="16" t="str">
        <f>VLOOKUP(AA158,DESPESAS!A$1:D$2028,3,FALSE)</f>
        <v>Tarifas Bancárias</v>
      </c>
      <c r="L158" s="12">
        <f>CAZUL!F155</f>
        <v>0</v>
      </c>
      <c r="M158" s="83">
        <f>CAZUL!G155</f>
        <v>10.45</v>
      </c>
      <c r="N158" s="12">
        <f>CAZUL!H155</f>
        <v>0</v>
      </c>
      <c r="O158" s="81" t="str">
        <f>DESPESAS!E$2</f>
        <v>BANCO DO BRASIL</v>
      </c>
      <c r="P158" s="82"/>
      <c r="AA158" s="33" t="str">
        <f>CAZUL!C155</f>
        <v>Tarifas Bancárias</v>
      </c>
    </row>
    <row r="159" spans="2:27" s="85" customFormat="1" x14ac:dyDescent="0.3">
      <c r="B159" s="80" t="s">
        <v>50</v>
      </c>
      <c r="C159" s="81"/>
      <c r="D159" s="46">
        <v>841061100062932</v>
      </c>
      <c r="E159" s="81" t="str">
        <f>CAZUL!B156</f>
        <v>16/04/2021</v>
      </c>
      <c r="F159" s="20" t="str">
        <f>CAZUL!N156</f>
        <v>16/04/2021</v>
      </c>
      <c r="G159" s="82" t="str">
        <f>DESPESAS!D$2</f>
        <v>HOSPITAL SÃO LUCAS</v>
      </c>
      <c r="H159" s="32" t="str">
        <f>VLOOKUP(I159,FORNECEDOR!$A$1:$B$897,2,FALSE)</f>
        <v>00.000.000/1409-53</v>
      </c>
      <c r="I159" s="35" t="str">
        <f>CAZUL!E156</f>
        <v>BANCO DO BRASIL</v>
      </c>
      <c r="J159" s="16" t="str">
        <f>VLOOKUP(AA159,DESPESAS!A$1:D$2028,2,FALSE)</f>
        <v>03.32</v>
      </c>
      <c r="K159" s="16" t="str">
        <f>VLOOKUP(AA159,DESPESAS!A$1:D$2028,3,FALSE)</f>
        <v>Tarifas Bancárias</v>
      </c>
      <c r="L159" s="12">
        <f>CAZUL!F156</f>
        <v>0</v>
      </c>
      <c r="M159" s="83">
        <f>CAZUL!G156</f>
        <v>10.45</v>
      </c>
      <c r="N159" s="12">
        <f>CAZUL!H156</f>
        <v>0</v>
      </c>
      <c r="O159" s="81" t="str">
        <f>DESPESAS!E$2</f>
        <v>BANCO DO BRASIL</v>
      </c>
      <c r="P159" s="82"/>
      <c r="AA159" s="33" t="str">
        <f>CAZUL!C156</f>
        <v>Tarifas Bancárias</v>
      </c>
    </row>
    <row r="160" spans="2:27" s="85" customFormat="1" x14ac:dyDescent="0.3">
      <c r="B160" s="80" t="s">
        <v>50</v>
      </c>
      <c r="C160" s="81"/>
      <c r="D160" s="46">
        <v>841061100062933</v>
      </c>
      <c r="E160" s="81" t="str">
        <f>CAZUL!B157</f>
        <v>16/04/2021</v>
      </c>
      <c r="F160" s="20" t="str">
        <f>CAZUL!N157</f>
        <v>16/04/2021</v>
      </c>
      <c r="G160" s="82" t="str">
        <f>DESPESAS!D$2</f>
        <v>HOSPITAL SÃO LUCAS</v>
      </c>
      <c r="H160" s="32" t="str">
        <f>VLOOKUP(I160,FORNECEDOR!$A$1:$B$897,2,FALSE)</f>
        <v>00.000.000/1409-53</v>
      </c>
      <c r="I160" s="35" t="str">
        <f>CAZUL!E157</f>
        <v>BANCO DO BRASIL</v>
      </c>
      <c r="J160" s="16" t="str">
        <f>VLOOKUP(AA160,DESPESAS!A$1:D$2028,2,FALSE)</f>
        <v>03.32</v>
      </c>
      <c r="K160" s="16" t="str">
        <f>VLOOKUP(AA160,DESPESAS!A$1:D$2028,3,FALSE)</f>
        <v>Tarifas Bancárias</v>
      </c>
      <c r="L160" s="12">
        <f>CAZUL!F157</f>
        <v>0</v>
      </c>
      <c r="M160" s="83">
        <f>CAZUL!G157</f>
        <v>10.45</v>
      </c>
      <c r="N160" s="12">
        <f>CAZUL!H157</f>
        <v>0</v>
      </c>
      <c r="O160" s="81" t="str">
        <f>DESPESAS!E$2</f>
        <v>BANCO DO BRASIL</v>
      </c>
      <c r="P160" s="82"/>
      <c r="AA160" s="33" t="str">
        <f>CAZUL!C157</f>
        <v>Tarifas Bancárias</v>
      </c>
    </row>
    <row r="161" spans="2:27" s="85" customFormat="1" x14ac:dyDescent="0.3">
      <c r="B161" s="80" t="s">
        <v>50</v>
      </c>
      <c r="C161" s="81"/>
      <c r="D161" s="46">
        <v>841061100062934</v>
      </c>
      <c r="E161" s="81" t="str">
        <f>CAZUL!B158</f>
        <v>16/04/2021</v>
      </c>
      <c r="F161" s="20" t="str">
        <f>CAZUL!N158</f>
        <v>16/04/2021</v>
      </c>
      <c r="G161" s="82" t="str">
        <f>DESPESAS!D$2</f>
        <v>HOSPITAL SÃO LUCAS</v>
      </c>
      <c r="H161" s="32" t="str">
        <f>VLOOKUP(I161,FORNECEDOR!$A$1:$B$897,2,FALSE)</f>
        <v>00.000.000/1409-53</v>
      </c>
      <c r="I161" s="35" t="str">
        <f>CAZUL!E158</f>
        <v>BANCO DO BRASIL</v>
      </c>
      <c r="J161" s="16" t="str">
        <f>VLOOKUP(AA161,DESPESAS!A$1:D$2028,2,FALSE)</f>
        <v>03.32</v>
      </c>
      <c r="K161" s="16" t="str">
        <f>VLOOKUP(AA161,DESPESAS!A$1:D$2028,3,FALSE)</f>
        <v>Tarifas Bancárias</v>
      </c>
      <c r="L161" s="12">
        <f>CAZUL!F158</f>
        <v>0</v>
      </c>
      <c r="M161" s="83">
        <f>CAZUL!G158</f>
        <v>10.45</v>
      </c>
      <c r="N161" s="12">
        <f>CAZUL!H158</f>
        <v>0</v>
      </c>
      <c r="O161" s="81" t="str">
        <f>DESPESAS!E$2</f>
        <v>BANCO DO BRASIL</v>
      </c>
      <c r="P161" s="82"/>
      <c r="AA161" s="33" t="str">
        <f>CAZUL!C158</f>
        <v>Tarifas Bancárias</v>
      </c>
    </row>
    <row r="162" spans="2:27" s="85" customFormat="1" x14ac:dyDescent="0.3">
      <c r="B162" s="80" t="s">
        <v>50</v>
      </c>
      <c r="C162" s="81"/>
      <c r="D162" s="46">
        <v>841061100062935</v>
      </c>
      <c r="E162" s="81" t="str">
        <f>CAZUL!B159</f>
        <v>16/04/2021</v>
      </c>
      <c r="F162" s="20" t="str">
        <f>CAZUL!N159</f>
        <v>16/04/2021</v>
      </c>
      <c r="G162" s="82" t="str">
        <f>DESPESAS!D$2</f>
        <v>HOSPITAL SÃO LUCAS</v>
      </c>
      <c r="H162" s="32" t="str">
        <f>VLOOKUP(I162,FORNECEDOR!$A$1:$B$897,2,FALSE)</f>
        <v>00.000.000/1409-53</v>
      </c>
      <c r="I162" s="35" t="str">
        <f>CAZUL!E159</f>
        <v>BANCO DO BRASIL</v>
      </c>
      <c r="J162" s="16" t="str">
        <f>VLOOKUP(AA162,DESPESAS!A$1:D$2028,2,FALSE)</f>
        <v>03.32</v>
      </c>
      <c r="K162" s="16" t="str">
        <f>VLOOKUP(AA162,DESPESAS!A$1:D$2028,3,FALSE)</f>
        <v>Tarifas Bancárias</v>
      </c>
      <c r="L162" s="12">
        <f>CAZUL!F159</f>
        <v>0</v>
      </c>
      <c r="M162" s="83">
        <f>CAZUL!G159</f>
        <v>10.45</v>
      </c>
      <c r="N162" s="12">
        <f>CAZUL!H159</f>
        <v>0</v>
      </c>
      <c r="O162" s="81" t="str">
        <f>DESPESAS!E$2</f>
        <v>BANCO DO BRASIL</v>
      </c>
      <c r="P162" s="82"/>
      <c r="AA162" s="33" t="str">
        <f>CAZUL!C159</f>
        <v>Tarifas Bancárias</v>
      </c>
    </row>
    <row r="163" spans="2:27" s="85" customFormat="1" x14ac:dyDescent="0.3">
      <c r="B163" s="80" t="s">
        <v>50</v>
      </c>
      <c r="C163" s="81"/>
      <c r="D163" s="46">
        <v>841061100062936</v>
      </c>
      <c r="E163" s="81" t="str">
        <f>CAZUL!B160</f>
        <v>16/04/2021</v>
      </c>
      <c r="F163" s="20" t="str">
        <f>CAZUL!N160</f>
        <v>16/04/2021</v>
      </c>
      <c r="G163" s="82" t="str">
        <f>DESPESAS!D$2</f>
        <v>HOSPITAL SÃO LUCAS</v>
      </c>
      <c r="H163" s="32" t="str">
        <f>VLOOKUP(I163,FORNECEDOR!$A$1:$B$897,2,FALSE)</f>
        <v>00.000.000/1409-53</v>
      </c>
      <c r="I163" s="35" t="str">
        <f>CAZUL!E160</f>
        <v>BANCO DO BRASIL</v>
      </c>
      <c r="J163" s="16" t="str">
        <f>VLOOKUP(AA163,DESPESAS!A$1:D$2028,2,FALSE)</f>
        <v>03.32</v>
      </c>
      <c r="K163" s="16" t="str">
        <f>VLOOKUP(AA163,DESPESAS!A$1:D$2028,3,FALSE)</f>
        <v>Tarifas Bancárias</v>
      </c>
      <c r="L163" s="12">
        <f>CAZUL!F160</f>
        <v>0</v>
      </c>
      <c r="M163" s="83">
        <f>CAZUL!G160</f>
        <v>10.45</v>
      </c>
      <c r="N163" s="12">
        <f>CAZUL!H160</f>
        <v>0</v>
      </c>
      <c r="O163" s="81" t="str">
        <f>DESPESAS!E$2</f>
        <v>BANCO DO BRASIL</v>
      </c>
      <c r="P163" s="82"/>
      <c r="AA163" s="33" t="str">
        <f>CAZUL!C160</f>
        <v>Tarifas Bancárias</v>
      </c>
    </row>
    <row r="164" spans="2:27" s="85" customFormat="1" x14ac:dyDescent="0.3">
      <c r="B164" s="80" t="s">
        <v>50</v>
      </c>
      <c r="C164" s="81"/>
      <c r="D164" s="46">
        <v>841061100062937</v>
      </c>
      <c r="E164" s="81" t="str">
        <f>CAZUL!B161</f>
        <v>16/04/2021</v>
      </c>
      <c r="F164" s="20" t="str">
        <f>CAZUL!N161</f>
        <v>16/04/2021</v>
      </c>
      <c r="G164" s="82" t="str">
        <f>DESPESAS!D$2</f>
        <v>HOSPITAL SÃO LUCAS</v>
      </c>
      <c r="H164" s="32" t="str">
        <f>VLOOKUP(I164,FORNECEDOR!$A$1:$B$897,2,FALSE)</f>
        <v>00.000.000/1409-53</v>
      </c>
      <c r="I164" s="35" t="str">
        <f>CAZUL!E161</f>
        <v>BANCO DO BRASIL</v>
      </c>
      <c r="J164" s="16" t="str">
        <f>VLOOKUP(AA164,DESPESAS!A$1:D$2028,2,FALSE)</f>
        <v>03.32</v>
      </c>
      <c r="K164" s="16" t="str">
        <f>VLOOKUP(AA164,DESPESAS!A$1:D$2028,3,FALSE)</f>
        <v>Tarifas Bancárias</v>
      </c>
      <c r="L164" s="12">
        <f>CAZUL!F161</f>
        <v>0</v>
      </c>
      <c r="M164" s="83">
        <f>CAZUL!G161</f>
        <v>10.45</v>
      </c>
      <c r="N164" s="12">
        <f>CAZUL!H161</f>
        <v>0</v>
      </c>
      <c r="O164" s="81" t="str">
        <f>DESPESAS!E$2</f>
        <v>BANCO DO BRASIL</v>
      </c>
      <c r="P164" s="82"/>
      <c r="AA164" s="33" t="str">
        <f>CAZUL!C161</f>
        <v>Tarifas Bancárias</v>
      </c>
    </row>
    <row r="165" spans="2:27" s="85" customFormat="1" x14ac:dyDescent="0.3">
      <c r="B165" s="80" t="s">
        <v>50</v>
      </c>
      <c r="C165" s="81"/>
      <c r="D165" s="46">
        <v>841061100062938</v>
      </c>
      <c r="E165" s="81" t="str">
        <f>CAZUL!B162</f>
        <v>16/04/2021</v>
      </c>
      <c r="F165" s="20" t="str">
        <f>CAZUL!N162</f>
        <v>16/04/2021</v>
      </c>
      <c r="G165" s="82" t="str">
        <f>DESPESAS!D$2</f>
        <v>HOSPITAL SÃO LUCAS</v>
      </c>
      <c r="H165" s="32" t="str">
        <f>VLOOKUP(I165,FORNECEDOR!$A$1:$B$897,2,FALSE)</f>
        <v>00.000.000/1409-53</v>
      </c>
      <c r="I165" s="35" t="str">
        <f>CAZUL!E162</f>
        <v>BANCO DO BRASIL</v>
      </c>
      <c r="J165" s="16" t="str">
        <f>VLOOKUP(AA165,DESPESAS!A$1:D$2028,2,FALSE)</f>
        <v>03.32</v>
      </c>
      <c r="K165" s="16" t="str">
        <f>VLOOKUP(AA165,DESPESAS!A$1:D$2028,3,FALSE)</f>
        <v>Tarifas Bancárias</v>
      </c>
      <c r="L165" s="12">
        <f>CAZUL!F162</f>
        <v>0</v>
      </c>
      <c r="M165" s="83">
        <f>CAZUL!G162</f>
        <v>10.45</v>
      </c>
      <c r="N165" s="12">
        <f>CAZUL!H162</f>
        <v>0</v>
      </c>
      <c r="O165" s="81" t="str">
        <f>DESPESAS!E$2</f>
        <v>BANCO DO BRASIL</v>
      </c>
      <c r="P165" s="82"/>
      <c r="AA165" s="33" t="str">
        <f>CAZUL!C162</f>
        <v>Tarifas Bancárias</v>
      </c>
    </row>
    <row r="166" spans="2:27" s="85" customFormat="1" x14ac:dyDescent="0.3">
      <c r="B166" s="80" t="s">
        <v>50</v>
      </c>
      <c r="C166" s="81"/>
      <c r="D166" s="46">
        <v>841061100062939</v>
      </c>
      <c r="E166" s="81" t="str">
        <f>CAZUL!B163</f>
        <v>16/04/2021</v>
      </c>
      <c r="F166" s="20" t="str">
        <f>CAZUL!N163</f>
        <v>16/04/2021</v>
      </c>
      <c r="G166" s="82" t="str">
        <f>DESPESAS!D$2</f>
        <v>HOSPITAL SÃO LUCAS</v>
      </c>
      <c r="H166" s="32" t="str">
        <f>VLOOKUP(I166,FORNECEDOR!$A$1:$B$897,2,FALSE)</f>
        <v>00.000.000/1409-53</v>
      </c>
      <c r="I166" s="35" t="str">
        <f>CAZUL!E163</f>
        <v>BANCO DO BRASIL</v>
      </c>
      <c r="J166" s="16" t="str">
        <f>VLOOKUP(AA166,DESPESAS!A$1:D$2028,2,FALSE)</f>
        <v>03.32</v>
      </c>
      <c r="K166" s="16" t="str">
        <f>VLOOKUP(AA166,DESPESAS!A$1:D$2028,3,FALSE)</f>
        <v>Tarifas Bancárias</v>
      </c>
      <c r="L166" s="12">
        <f>CAZUL!F163</f>
        <v>0</v>
      </c>
      <c r="M166" s="83">
        <f>CAZUL!G163</f>
        <v>10.45</v>
      </c>
      <c r="N166" s="12">
        <f>CAZUL!H163</f>
        <v>0</v>
      </c>
      <c r="O166" s="81" t="str">
        <f>DESPESAS!E$2</f>
        <v>BANCO DO BRASIL</v>
      </c>
      <c r="P166" s="82"/>
      <c r="AA166" s="33" t="str">
        <f>CAZUL!C163</f>
        <v>Tarifas Bancárias</v>
      </c>
    </row>
    <row r="167" spans="2:27" s="85" customFormat="1" x14ac:dyDescent="0.3">
      <c r="B167" s="80" t="s">
        <v>50</v>
      </c>
      <c r="C167" s="81"/>
      <c r="D167" s="46">
        <v>841061100062940</v>
      </c>
      <c r="E167" s="81" t="str">
        <f>CAZUL!B164</f>
        <v>16/04/2021</v>
      </c>
      <c r="F167" s="20" t="str">
        <f>CAZUL!N164</f>
        <v>16/04/2021</v>
      </c>
      <c r="G167" s="82" t="str">
        <f>DESPESAS!D$2</f>
        <v>HOSPITAL SÃO LUCAS</v>
      </c>
      <c r="H167" s="32" t="str">
        <f>VLOOKUP(I167,FORNECEDOR!$A$1:$B$897,2,FALSE)</f>
        <v>00.000.000/1409-53</v>
      </c>
      <c r="I167" s="35" t="str">
        <f>CAZUL!E164</f>
        <v>BANCO DO BRASIL</v>
      </c>
      <c r="J167" s="16" t="str">
        <f>VLOOKUP(AA167,DESPESAS!A$1:D$2028,2,FALSE)</f>
        <v>03.32</v>
      </c>
      <c r="K167" s="16" t="str">
        <f>VLOOKUP(AA167,DESPESAS!A$1:D$2028,3,FALSE)</f>
        <v>Tarifas Bancárias</v>
      </c>
      <c r="L167" s="12">
        <f>CAZUL!F164</f>
        <v>0</v>
      </c>
      <c r="M167" s="83">
        <f>CAZUL!G164</f>
        <v>10.45</v>
      </c>
      <c r="N167" s="12">
        <f>CAZUL!H164</f>
        <v>0</v>
      </c>
      <c r="O167" s="81" t="str">
        <f>DESPESAS!E$2</f>
        <v>BANCO DO BRASIL</v>
      </c>
      <c r="P167" s="82"/>
      <c r="AA167" s="33" t="str">
        <f>CAZUL!C164</f>
        <v>Tarifas Bancárias</v>
      </c>
    </row>
    <row r="168" spans="2:27" s="85" customFormat="1" x14ac:dyDescent="0.3">
      <c r="B168" s="80" t="s">
        <v>50</v>
      </c>
      <c r="C168" s="81"/>
      <c r="D168" s="46">
        <v>841061100062941</v>
      </c>
      <c r="E168" s="81" t="str">
        <f>CAZUL!B165</f>
        <v>16/04/2021</v>
      </c>
      <c r="F168" s="20" t="str">
        <f>CAZUL!N165</f>
        <v>16/04/2021</v>
      </c>
      <c r="G168" s="82" t="str">
        <f>DESPESAS!D$2</f>
        <v>HOSPITAL SÃO LUCAS</v>
      </c>
      <c r="H168" s="32" t="str">
        <f>VLOOKUP(I168,FORNECEDOR!$A$1:$B$897,2,FALSE)</f>
        <v>00.000.000/1409-53</v>
      </c>
      <c r="I168" s="35" t="str">
        <f>CAZUL!E165</f>
        <v>BANCO DO BRASIL</v>
      </c>
      <c r="J168" s="16" t="str">
        <f>VLOOKUP(AA168,DESPESAS!A$1:D$2028,2,FALSE)</f>
        <v>03.32</v>
      </c>
      <c r="K168" s="16" t="str">
        <f>VLOOKUP(AA168,DESPESAS!A$1:D$2028,3,FALSE)</f>
        <v>Tarifas Bancárias</v>
      </c>
      <c r="L168" s="12">
        <f>CAZUL!F165</f>
        <v>0</v>
      </c>
      <c r="M168" s="83">
        <f>CAZUL!G165</f>
        <v>10.45</v>
      </c>
      <c r="N168" s="12">
        <f>CAZUL!H165</f>
        <v>0</v>
      </c>
      <c r="O168" s="81" t="str">
        <f>DESPESAS!E$2</f>
        <v>BANCO DO BRASIL</v>
      </c>
      <c r="P168" s="82"/>
      <c r="AA168" s="33" t="str">
        <f>CAZUL!C165</f>
        <v>Tarifas Bancárias</v>
      </c>
    </row>
    <row r="169" spans="2:27" s="85" customFormat="1" x14ac:dyDescent="0.3">
      <c r="C169" s="81"/>
      <c r="D169" s="46">
        <v>841061100062942</v>
      </c>
      <c r="E169" s="81" t="str">
        <f>CAZUL!B166</f>
        <v>16/04/2021</v>
      </c>
      <c r="F169" s="20" t="str">
        <f>CAZUL!N166</f>
        <v>16/04/2021</v>
      </c>
      <c r="G169" s="82" t="str">
        <f>DESPESAS!D$2</f>
        <v>HOSPITAL SÃO LUCAS</v>
      </c>
      <c r="H169" s="32" t="str">
        <f>VLOOKUP(I169,FORNECEDOR!$A$1:$B$897,2,FALSE)</f>
        <v>00.000.000/1409-53</v>
      </c>
      <c r="I169" s="35" t="str">
        <f>CAZUL!E166</f>
        <v>BANCO DO BRASIL</v>
      </c>
      <c r="J169" s="16" t="str">
        <f>VLOOKUP(AA169,DESPESAS!A$1:D$2028,2,FALSE)</f>
        <v>03.32</v>
      </c>
      <c r="K169" s="16" t="str">
        <f>VLOOKUP(AA169,DESPESAS!A$1:D$2028,3,FALSE)</f>
        <v>Tarifas Bancárias</v>
      </c>
      <c r="L169" s="12">
        <f>CAZUL!F166</f>
        <v>0</v>
      </c>
      <c r="M169" s="83">
        <f>CAZUL!G166</f>
        <v>10.45</v>
      </c>
      <c r="N169" s="12">
        <f>CAZUL!H166</f>
        <v>335995.5099999996</v>
      </c>
      <c r="O169" s="81" t="str">
        <f>DESPESAS!E$2</f>
        <v>BANCO DO BRASIL</v>
      </c>
      <c r="P169" s="82"/>
      <c r="AA169" s="33" t="str">
        <f>CAZUL!C166</f>
        <v>Tarifas Bancárias</v>
      </c>
    </row>
    <row r="170" spans="2:27" s="85" customFormat="1" x14ac:dyDescent="0.3">
      <c r="C170" s="81" t="s">
        <v>1157</v>
      </c>
      <c r="D170" s="46">
        <v>551523000051455</v>
      </c>
      <c r="E170" s="81" t="str">
        <f>CAZUL!B167</f>
        <v>01/03/2021</v>
      </c>
      <c r="F170" s="20" t="str">
        <f>CAZUL!N167</f>
        <v>19/04/2021</v>
      </c>
      <c r="G170" s="82" t="str">
        <f>DESPESAS!D$2</f>
        <v>HOSPITAL SÃO LUCAS</v>
      </c>
      <c r="H170" s="32" t="str">
        <f>VLOOKUP(I170,FORNECEDOR!$A$1:$B$897,2,FALSE)</f>
        <v>12.955.134/0001-45</v>
      </c>
      <c r="I170" s="35" t="str">
        <f>CAZUL!E167</f>
        <v>Instituto Diva Alves do Brasil</v>
      </c>
      <c r="J170" s="16" t="str">
        <f>VLOOKUP(AA170,DESPESAS!A$1:D$2028,2,FALSE)</f>
        <v>03.30</v>
      </c>
      <c r="K170" s="16" t="str">
        <f>VLOOKUP(AA170,DESPESAS!A$1:D$2028,3,FALSE)</f>
        <v>RATEIO</v>
      </c>
      <c r="L170" s="12">
        <f>CAZUL!F167</f>
        <v>0</v>
      </c>
      <c r="M170" s="83">
        <f>CAZUL!G167</f>
        <v>83578.39</v>
      </c>
      <c r="N170" s="12">
        <f>CAZUL!H167</f>
        <v>252417.11999999959</v>
      </c>
      <c r="O170" s="81" t="str">
        <f>DESPESAS!E$2</f>
        <v>BANCO DO BRASIL</v>
      </c>
      <c r="P170" s="82"/>
      <c r="AA170" s="33" t="str">
        <f>CAZUL!C167</f>
        <v>RATEIO</v>
      </c>
    </row>
    <row r="171" spans="2:27" s="85" customFormat="1" x14ac:dyDescent="0.3">
      <c r="C171" s="81"/>
      <c r="D171" s="46">
        <v>148</v>
      </c>
      <c r="E171" s="81" t="str">
        <f>CAZUL!B168</f>
        <v>19/04/2021</v>
      </c>
      <c r="F171" s="20" t="str">
        <f>CAZUL!N168</f>
        <v>19/04/2021</v>
      </c>
      <c r="G171" s="82" t="str">
        <f>DESPESAS!D$2</f>
        <v>HOSPITAL SÃO LUCAS</v>
      </c>
      <c r="H171" s="32" t="str">
        <f>VLOOKUP(I171,FORNECEDOR!$A$1:$B$897,2,FALSE)</f>
        <v>00.000.000/1409-53</v>
      </c>
      <c r="I171" s="35" t="str">
        <f>CAZUL!E168</f>
        <v>BANCO DO BRASIL</v>
      </c>
      <c r="J171" s="16" t="str">
        <f>VLOOKUP(AA171,DESPESAS!A$1:D$2028,2,FALSE)</f>
        <v>03.34</v>
      </c>
      <c r="K171" s="16" t="str">
        <f>VLOOKUP(AA171,DESPESAS!A$1:D$2028,3,FALSE)</f>
        <v>Aplicação Poupança</v>
      </c>
      <c r="L171" s="12">
        <f>CAZUL!F168</f>
        <v>0</v>
      </c>
      <c r="M171" s="83">
        <f>CAZUL!G168</f>
        <v>258228.92</v>
      </c>
      <c r="N171" s="12">
        <f>CAZUL!H168</f>
        <v>0</v>
      </c>
      <c r="O171" s="81" t="str">
        <f>DESPESAS!E$2</f>
        <v>BANCO DO BRASIL</v>
      </c>
      <c r="P171" s="82"/>
      <c r="AA171" s="33" t="str">
        <f>CAZUL!C168</f>
        <v>Transferência de Saída</v>
      </c>
    </row>
    <row r="172" spans="2:27" s="85" customFormat="1" x14ac:dyDescent="0.3">
      <c r="C172" s="81"/>
      <c r="D172" s="46">
        <v>32</v>
      </c>
      <c r="E172" s="81" t="str">
        <f>CAZUL!B169</f>
        <v>19/04/2021</v>
      </c>
      <c r="F172" s="20" t="str">
        <f>CAZUL!N169</f>
        <v>19/04/2021</v>
      </c>
      <c r="G172" s="82" t="str">
        <f>DESPESAS!D$2</f>
        <v>HOSPITAL SÃO LUCAS</v>
      </c>
      <c r="H172" s="32" t="str">
        <f>VLOOKUP(I172,FORNECEDOR!$A$1:$B$897,2,FALSE)</f>
        <v>00.000.000/1409-53</v>
      </c>
      <c r="I172" s="35" t="str">
        <f>CAZUL!E169</f>
        <v>BANCO DO BRASIL</v>
      </c>
      <c r="J172" s="16" t="str">
        <f>VLOOKUP(AA172,DESPESAS!A$1:D$2028,2,FALSE)</f>
        <v>03.23</v>
      </c>
      <c r="K172" s="16" t="str">
        <f>VLOOKUP(AA172,DESPESAS!A$1:D$2028,3,FALSE)</f>
        <v>ESTORNO</v>
      </c>
      <c r="L172" s="12">
        <f>CAZUL!F169</f>
        <v>1217.7</v>
      </c>
      <c r="M172" s="83">
        <f>CAZUL!G169</f>
        <v>0</v>
      </c>
      <c r="N172" s="12">
        <f>CAZUL!H169</f>
        <v>0</v>
      </c>
      <c r="O172" s="81" t="str">
        <f>DESPESAS!E$2</f>
        <v>BANCO DO BRASIL</v>
      </c>
      <c r="P172" s="82"/>
      <c r="AA172" s="33" t="str">
        <f>CAZUL!C169</f>
        <v>Estorno</v>
      </c>
    </row>
    <row r="173" spans="2:27" s="85" customFormat="1" x14ac:dyDescent="0.3">
      <c r="C173" s="81"/>
      <c r="D173" s="46">
        <v>100034</v>
      </c>
      <c r="E173" s="81" t="str">
        <f>CAZUL!B170</f>
        <v>19/04/2021</v>
      </c>
      <c r="F173" s="20" t="str">
        <f>CAZUL!N170</f>
        <v>19/04/2021</v>
      </c>
      <c r="G173" s="82" t="str">
        <f>DESPESAS!D$2</f>
        <v>HOSPITAL SÃO LUCAS</v>
      </c>
      <c r="H173" s="32" t="str">
        <f>VLOOKUP(I173,FORNECEDOR!$A$1:$B$897,2,FALSE)</f>
        <v>00.000.000/1409-53</v>
      </c>
      <c r="I173" s="35" t="str">
        <f>CAZUL!E170</f>
        <v>BANCO DO BRASIL</v>
      </c>
      <c r="J173" s="16" t="str">
        <f>VLOOKUP(AA173,DESPESAS!A$1:D$2028,2,FALSE)</f>
        <v>03.23</v>
      </c>
      <c r="K173" s="16" t="str">
        <f>VLOOKUP(AA173,DESPESAS!A$1:D$2028,3,FALSE)</f>
        <v>ESTORNO</v>
      </c>
      <c r="L173" s="12">
        <f>CAZUL!F170</f>
        <v>1217.7</v>
      </c>
      <c r="M173" s="83">
        <f>CAZUL!G170</f>
        <v>0</v>
      </c>
      <c r="N173" s="12">
        <f>CAZUL!H170</f>
        <v>0</v>
      </c>
      <c r="O173" s="81" t="str">
        <f>DESPESAS!E$2</f>
        <v>BANCO DO BRASIL</v>
      </c>
      <c r="P173" s="82"/>
      <c r="AA173" s="33" t="str">
        <f>CAZUL!C170</f>
        <v>Estorno</v>
      </c>
    </row>
    <row r="174" spans="2:27" s="85" customFormat="1" x14ac:dyDescent="0.3">
      <c r="C174" s="81"/>
      <c r="D174" s="46">
        <v>100036</v>
      </c>
      <c r="E174" s="81" t="str">
        <f>CAZUL!B171</f>
        <v>19/04/2021</v>
      </c>
      <c r="F174" s="20" t="str">
        <f>CAZUL!N171</f>
        <v>19/04/2021</v>
      </c>
      <c r="G174" s="82" t="str">
        <f>DESPESAS!D$2</f>
        <v>HOSPITAL SÃO LUCAS</v>
      </c>
      <c r="H174" s="32" t="str">
        <f>VLOOKUP(I174,FORNECEDOR!$A$1:$B$897,2,FALSE)</f>
        <v>00.000.000/1409-53</v>
      </c>
      <c r="I174" s="35" t="str">
        <f>CAZUL!E171</f>
        <v>BANCO DO BRASIL</v>
      </c>
      <c r="J174" s="16" t="str">
        <f>VLOOKUP(AA174,DESPESAS!A$1:D$2028,2,FALSE)</f>
        <v>03.23</v>
      </c>
      <c r="K174" s="16" t="str">
        <f>VLOOKUP(AA174,DESPESAS!A$1:D$2028,3,FALSE)</f>
        <v>ESTORNO</v>
      </c>
      <c r="L174" s="12">
        <f>CAZUL!F171</f>
        <v>1217.7</v>
      </c>
      <c r="M174" s="83">
        <f>CAZUL!G171</f>
        <v>0</v>
      </c>
      <c r="N174" s="12">
        <f>CAZUL!H171</f>
        <v>0</v>
      </c>
      <c r="O174" s="81" t="str">
        <f>DESPESAS!E$2</f>
        <v>BANCO DO BRASIL</v>
      </c>
      <c r="P174" s="82"/>
      <c r="AA174" s="33" t="str">
        <f>CAZUL!C171</f>
        <v>Estorno</v>
      </c>
    </row>
    <row r="175" spans="2:27" s="85" customFormat="1" x14ac:dyDescent="0.3">
      <c r="C175" s="81"/>
      <c r="D175" s="46">
        <v>129122241</v>
      </c>
      <c r="E175" s="81" t="str">
        <f>CAZUL!B172</f>
        <v>19/04/2021</v>
      </c>
      <c r="F175" s="20" t="str">
        <f>CAZUL!N172</f>
        <v>19/04/2021</v>
      </c>
      <c r="G175" s="82" t="str">
        <f>DESPESAS!D$2</f>
        <v>HOSPITAL SÃO LUCAS</v>
      </c>
      <c r="H175" s="32" t="str">
        <f>VLOOKUP(I175,FORNECEDOR!$A$1:$B$897,2,FALSE)</f>
        <v>078.098.123-51</v>
      </c>
      <c r="I175" s="35" t="str">
        <f>CAZUL!E172</f>
        <v>Valéria Soares</v>
      </c>
      <c r="J175" s="16" t="str">
        <f>VLOOKUP(AA175,DESPESAS!A$1:D$2028,2,FALSE)</f>
        <v>03.23</v>
      </c>
      <c r="K175" s="16" t="str">
        <f>VLOOKUP(AA175,DESPESAS!A$1:D$2028,3,FALSE)</f>
        <v>DEVOLUÇÕES</v>
      </c>
      <c r="L175" s="12">
        <f>CAZUL!F172</f>
        <v>941</v>
      </c>
      <c r="M175" s="83">
        <f>CAZUL!G172</f>
        <v>0</v>
      </c>
      <c r="N175" s="12">
        <f>CAZUL!H172</f>
        <v>0</v>
      </c>
      <c r="O175" s="81" t="str">
        <f>DESPESAS!E$2</f>
        <v>BANCO DO BRASIL</v>
      </c>
      <c r="P175" s="82"/>
      <c r="AA175" s="33" t="str">
        <f>CAZUL!C172</f>
        <v>devolução</v>
      </c>
    </row>
    <row r="176" spans="2:27" s="85" customFormat="1" x14ac:dyDescent="0.3">
      <c r="C176" s="81"/>
      <c r="D176" s="46">
        <v>500030</v>
      </c>
      <c r="E176" s="81" t="str">
        <f>CAZUL!B173</f>
        <v>19/04/2021</v>
      </c>
      <c r="F176" s="20" t="str">
        <f>CAZUL!N173</f>
        <v>19/04/2021</v>
      </c>
      <c r="G176" s="82" t="str">
        <f>DESPESAS!D$2</f>
        <v>HOSPITAL SÃO LUCAS</v>
      </c>
      <c r="H176" s="32" t="str">
        <f>VLOOKUP(I176,FORNECEDOR!$A$1:$B$897,2,FALSE)</f>
        <v>00.000.000/1409-53</v>
      </c>
      <c r="I176" s="35" t="str">
        <f>CAZUL!E173</f>
        <v>BANCO DO BRASIL</v>
      </c>
      <c r="J176" s="16" t="str">
        <f>VLOOKUP(AA176,DESPESAS!A$1:D$2028,2,FALSE)</f>
        <v>03.23</v>
      </c>
      <c r="K176" s="16" t="str">
        <f>VLOOKUP(AA176,DESPESAS!A$1:D$2028,3,FALSE)</f>
        <v>ESTORNO</v>
      </c>
      <c r="L176" s="12">
        <f>CAZUL!F173</f>
        <v>1217.7</v>
      </c>
      <c r="M176" s="83">
        <f>CAZUL!G173</f>
        <v>0</v>
      </c>
      <c r="N176" s="12">
        <f>CAZUL!H173</f>
        <v>-4.2541614675428718E-10</v>
      </c>
      <c r="O176" s="81" t="str">
        <f>DESPESAS!E$2</f>
        <v>BANCO DO BRASIL</v>
      </c>
      <c r="P176" s="82"/>
      <c r="AA176" s="33" t="str">
        <f>CAZUL!C173</f>
        <v>Estorno</v>
      </c>
    </row>
    <row r="177" spans="3:27" s="85" customFormat="1" x14ac:dyDescent="0.3">
      <c r="C177" s="81" t="s">
        <v>1157</v>
      </c>
      <c r="D177" s="46">
        <v>553515000015168</v>
      </c>
      <c r="E177" s="81" t="str">
        <f>CAZUL!B174</f>
        <v>18/03/2021</v>
      </c>
      <c r="F177" s="20" t="str">
        <f>CAZUL!N174</f>
        <v>20/04/2021</v>
      </c>
      <c r="G177" s="82" t="str">
        <f>DESPESAS!D$2</f>
        <v>HOSPITAL SÃO LUCAS</v>
      </c>
      <c r="H177" s="32" t="str">
        <f>VLOOKUP(I177,FORNECEDOR!$A$1:$B$897,2,FALSE)</f>
        <v>27.589.757/0001-19</v>
      </c>
      <c r="I177" s="35" t="str">
        <f>CAZUL!E174</f>
        <v>RX2 DISTRIBUIDORA DE MEDICAMENTOS E EQUIPAMENTOS H</v>
      </c>
      <c r="J177" s="16" t="str">
        <f>VLOOKUP(AA177,DESPESAS!A$1:D$2028,2,FALSE)</f>
        <v>02.02</v>
      </c>
      <c r="K177" s="16" t="str">
        <f>VLOOKUP(AA177,DESPESAS!A$1:D$2028,3,FALSE)</f>
        <v>MATERIAIS DE CONSUMO</v>
      </c>
      <c r="L177" s="12">
        <f>CAZUL!F174</f>
        <v>0</v>
      </c>
      <c r="M177" s="83">
        <f>CAZUL!G174</f>
        <v>15326.75</v>
      </c>
      <c r="N177" s="12">
        <f>CAZUL!H174</f>
        <v>-15326.750000000426</v>
      </c>
      <c r="O177" s="81" t="str">
        <f>DESPESAS!E$2</f>
        <v>BANCO DO BRASIL</v>
      </c>
      <c r="P177" s="82"/>
      <c r="AA177" s="33" t="str">
        <f>CAZUL!C174</f>
        <v>MATERIAL HOSPITALAR</v>
      </c>
    </row>
    <row r="178" spans="3:27" s="85" customFormat="1" x14ac:dyDescent="0.3">
      <c r="C178" s="81" t="s">
        <v>1157</v>
      </c>
      <c r="D178" s="46">
        <v>551024000017923</v>
      </c>
      <c r="E178" s="81" t="str">
        <f>CAZUL!B175</f>
        <v>18/03/2021</v>
      </c>
      <c r="F178" s="20" t="str">
        <f>CAZUL!N175</f>
        <v>20/04/2021</v>
      </c>
      <c r="G178" s="82" t="str">
        <f>DESPESAS!D$2</f>
        <v>HOSPITAL SÃO LUCAS</v>
      </c>
      <c r="H178" s="32" t="str">
        <f>VLOOKUP(I178,FORNECEDOR!$A$1:$B$897,2,FALSE)</f>
        <v>00.463.305/0001-30</v>
      </c>
      <c r="I178" s="35" t="str">
        <f>CAZUL!E175</f>
        <v>ANGELINA ROSA GIOVANNETTI CALLOU</v>
      </c>
      <c r="J178" s="16" t="str">
        <f>VLOOKUP(AA178,DESPESAS!A$1:D$2028,2,FALSE)</f>
        <v>02.02</v>
      </c>
      <c r="K178" s="16" t="str">
        <f>VLOOKUP(AA178,DESPESAS!A$1:D$2028,3,FALSE)</f>
        <v>MATERIAIS DE CONSUMO</v>
      </c>
      <c r="L178" s="12">
        <f>CAZUL!F175</f>
        <v>0</v>
      </c>
      <c r="M178" s="83">
        <f>CAZUL!G175</f>
        <v>2101.9499999999998</v>
      </c>
      <c r="N178" s="12">
        <f>CAZUL!H175</f>
        <v>-17428.700000000426</v>
      </c>
      <c r="O178" s="81" t="str">
        <f>DESPESAS!E$2</f>
        <v>BANCO DO BRASIL</v>
      </c>
      <c r="P178" s="82"/>
      <c r="AA178" s="33" t="str">
        <f>CAZUL!C175</f>
        <v>MATERIAL HOSPITALAR</v>
      </c>
    </row>
    <row r="179" spans="3:27" s="85" customFormat="1" x14ac:dyDescent="0.3">
      <c r="C179" s="81" t="s">
        <v>1157</v>
      </c>
      <c r="D179" s="46">
        <v>550239000008601</v>
      </c>
      <c r="E179" s="81" t="str">
        <f>CAZUL!B176</f>
        <v>15/03/2021</v>
      </c>
      <c r="F179" s="20" t="str">
        <f>CAZUL!N176</f>
        <v>20/04/2021</v>
      </c>
      <c r="G179" s="82" t="str">
        <f>DESPESAS!D$2</f>
        <v>HOSPITAL SÃO LUCAS</v>
      </c>
      <c r="H179" s="32" t="str">
        <f>VLOOKUP(I179,FORNECEDOR!$A$1:$B$897,2,FALSE)</f>
        <v>05.199.870/0001-55</v>
      </c>
      <c r="I179" s="35" t="str">
        <f>CAZUL!E176</f>
        <v>MAXXI DISTRIBUIDORA DE MEDICAMENTOS HOSP.</v>
      </c>
      <c r="J179" s="16" t="str">
        <f>VLOOKUP(AA179,DESPESAS!A$1:D$2028,2,FALSE)</f>
        <v>02.01</v>
      </c>
      <c r="K179" s="16" t="str">
        <f>VLOOKUP(AA179,DESPESAS!A$1:D$2028,3,FALSE)</f>
        <v>MEDICAMENTOS</v>
      </c>
      <c r="L179" s="12">
        <f>CAZUL!F176</f>
        <v>0</v>
      </c>
      <c r="M179" s="83">
        <f>CAZUL!G176</f>
        <v>2569.65</v>
      </c>
      <c r="N179" s="12">
        <f>CAZUL!H176</f>
        <v>-19998.350000000428</v>
      </c>
      <c r="O179" s="81" t="str">
        <f>DESPESAS!E$2</f>
        <v>BANCO DO BRASIL</v>
      </c>
      <c r="P179" s="82"/>
      <c r="AA179" s="33" t="str">
        <f>CAZUL!C176</f>
        <v>MEDICAMENTOS</v>
      </c>
    </row>
    <row r="180" spans="3:27" s="85" customFormat="1" x14ac:dyDescent="0.3">
      <c r="C180" s="81" t="s">
        <v>1160</v>
      </c>
      <c r="D180" s="46">
        <v>42001</v>
      </c>
      <c r="E180" s="81" t="str">
        <f>CAZUL!B177</f>
        <v>01/03/2021</v>
      </c>
      <c r="F180" s="20" t="str">
        <f>CAZUL!N177</f>
        <v>20/04/2021</v>
      </c>
      <c r="G180" s="82" t="str">
        <f>DESPESAS!D$2</f>
        <v>HOSPITAL SÃO LUCAS</v>
      </c>
      <c r="H180" s="32" t="e">
        <f>VLOOKUP(I180,FORNECEDOR!$A$1:$B$897,2,FALSE)</f>
        <v>#N/A</v>
      </c>
      <c r="I180" s="35" t="str">
        <f>CAZUL!E177</f>
        <v>GUIA DA PREVIDENCIA SOCIAL</v>
      </c>
      <c r="J180" s="16" t="str">
        <f>VLOOKUP(AA180,DESPESAS!A$1:D$2028,2,FALSE)</f>
        <v>01.05</v>
      </c>
      <c r="K180" s="16" t="str">
        <f>VLOOKUP(AA180,DESPESAS!A$1:D$2028,3,FALSE)</f>
        <v>ENCARGOS</v>
      </c>
      <c r="L180" s="12">
        <f>CAZUL!F177</f>
        <v>0</v>
      </c>
      <c r="M180" s="83">
        <f>CAZUL!G177</f>
        <v>20946.150000000001</v>
      </c>
      <c r="N180" s="12">
        <f>CAZUL!H177</f>
        <v>-40944.500000000429</v>
      </c>
      <c r="O180" s="81" t="str">
        <f>DESPESAS!E$2</f>
        <v>BANCO DO BRASIL</v>
      </c>
      <c r="P180" s="82"/>
      <c r="AA180" s="33" t="str">
        <f>CAZUL!C177</f>
        <v>INSS sobre Salários - GPS</v>
      </c>
    </row>
    <row r="181" spans="3:27" s="85" customFormat="1" x14ac:dyDescent="0.3">
      <c r="C181" s="81" t="s">
        <v>1157</v>
      </c>
      <c r="D181" s="46">
        <v>550094000019740</v>
      </c>
      <c r="E181" s="81" t="str">
        <f>CAZUL!B178</f>
        <v>20/04/2021</v>
      </c>
      <c r="F181" s="20" t="str">
        <f>CAZUL!N178</f>
        <v>20/04/2021</v>
      </c>
      <c r="G181" s="82" t="str">
        <f>DESPESAS!D$2</f>
        <v>HOSPITAL SÃO LUCAS</v>
      </c>
      <c r="H181" s="32" t="str">
        <f>VLOOKUP(I181,FORNECEDOR!$A$1:$B$897,2,FALSE)</f>
        <v>41.389.750/0001-84</v>
      </c>
      <c r="I181" s="35" t="str">
        <f>CAZUL!E178</f>
        <v>REDFARMA - J LAERCIO SOUZA VASCONCELOS</v>
      </c>
      <c r="J181" s="16" t="str">
        <f>VLOOKUP(AA181,DESPESAS!A$1:D$2028,2,FALSE)</f>
        <v>02.01</v>
      </c>
      <c r="K181" s="16" t="str">
        <f>VLOOKUP(AA181,DESPESAS!A$1:D$2028,3,FALSE)</f>
        <v>MEDICAMENTOS</v>
      </c>
      <c r="L181" s="12">
        <f>CAZUL!F178</f>
        <v>0</v>
      </c>
      <c r="M181" s="83">
        <f>CAZUL!G178</f>
        <v>3042.55</v>
      </c>
      <c r="N181" s="12">
        <f>CAZUL!H178</f>
        <v>-43987.050000000432</v>
      </c>
      <c r="O181" s="81" t="str">
        <f>DESPESAS!E$2</f>
        <v>BANCO DO BRASIL</v>
      </c>
      <c r="P181" s="82"/>
      <c r="AA181" s="33" t="str">
        <f>CAZUL!C178</f>
        <v>MEDICAMENTOS</v>
      </c>
    </row>
    <row r="182" spans="3:27" s="85" customFormat="1" x14ac:dyDescent="0.3">
      <c r="C182" s="81"/>
      <c r="D182" s="46">
        <v>148</v>
      </c>
      <c r="E182" s="81" t="str">
        <f>CAZUL!B179</f>
        <v>20/04/2021</v>
      </c>
      <c r="F182" s="20" t="str">
        <f>CAZUL!N179</f>
        <v>20/04/2021</v>
      </c>
      <c r="G182" s="82" t="str">
        <f>DESPESAS!D$2</f>
        <v>HOSPITAL SÃO LUCAS</v>
      </c>
      <c r="H182" s="32" t="str">
        <f>VLOOKUP(I182,FORNECEDOR!$A$1:$B$897,2,FALSE)</f>
        <v>00.000.000/1409-53</v>
      </c>
      <c r="I182" s="35" t="str">
        <f>CAZUL!E179</f>
        <v>BANCO DO BRASIL</v>
      </c>
      <c r="J182" s="16" t="str">
        <f>VLOOKUP(AA182,DESPESAS!A$1:D$2028,2,FALSE)</f>
        <v>03.33</v>
      </c>
      <c r="K182" s="16" t="str">
        <f>VLOOKUP(AA182,DESPESAS!A$1:D$2028,3,FALSE)</f>
        <v>Resgate Poupança</v>
      </c>
      <c r="L182" s="12">
        <f>CAZUL!F179</f>
        <v>43987.05</v>
      </c>
      <c r="M182" s="83">
        <f>CAZUL!G179</f>
        <v>0</v>
      </c>
      <c r="N182" s="12">
        <f>CAZUL!H179</f>
        <v>-4.2928149923682213E-10</v>
      </c>
      <c r="O182" s="81" t="str">
        <f>DESPESAS!E$2</f>
        <v>BANCO DO BRASIL</v>
      </c>
      <c r="P182" s="82"/>
      <c r="AA182" s="33" t="str">
        <f>CAZUL!C179</f>
        <v>Transferência de Entrada</v>
      </c>
    </row>
    <row r="183" spans="3:27" s="85" customFormat="1" x14ac:dyDescent="0.3">
      <c r="C183" s="81" t="s">
        <v>1157</v>
      </c>
      <c r="D183" s="46">
        <v>42201</v>
      </c>
      <c r="E183" s="81" t="str">
        <f>CAZUL!B180</f>
        <v>01/03/2021</v>
      </c>
      <c r="F183" s="20" t="str">
        <f>CAZUL!N180</f>
        <v>22/04/2021</v>
      </c>
      <c r="G183" s="82" t="str">
        <f>DESPESAS!D$2</f>
        <v>HOSPITAL SÃO LUCAS</v>
      </c>
      <c r="H183" s="32" t="str">
        <f>VLOOKUP(I183,FORNECEDOR!$A$1:$B$897,2,FALSE)</f>
        <v>24.380.578/0032-85</v>
      </c>
      <c r="I183" s="35" t="str">
        <f>CAZUL!E180</f>
        <v>WHITE MARTINS GASES INDUSTRIAIS DO NORDESTE LTDA</v>
      </c>
      <c r="J183" s="16" t="str">
        <f>VLOOKUP(AA183,DESPESAS!A$1:D$2028,2,FALSE)</f>
        <v>03.29</v>
      </c>
      <c r="K183" s="16" t="str">
        <f>VLOOKUP(AA183,DESPESAS!A$1:D$2028,3,FALSE)</f>
        <v>Gases Mediciais</v>
      </c>
      <c r="L183" s="12">
        <f>CAZUL!F180</f>
        <v>0</v>
      </c>
      <c r="M183" s="83">
        <f>CAZUL!G180</f>
        <v>13218</v>
      </c>
      <c r="N183" s="12">
        <f>CAZUL!H180</f>
        <v>-13218.000000000429</v>
      </c>
      <c r="O183" s="81" t="str">
        <f>DESPESAS!E$2</f>
        <v>BANCO DO BRASIL</v>
      </c>
      <c r="P183" s="82"/>
      <c r="AA183" s="33" t="str">
        <f>CAZUL!C180</f>
        <v>Gases Mediciais</v>
      </c>
    </row>
    <row r="184" spans="3:27" s="85" customFormat="1" x14ac:dyDescent="0.3">
      <c r="C184" s="81" t="s">
        <v>1157</v>
      </c>
      <c r="D184" s="46">
        <v>42201</v>
      </c>
      <c r="E184" s="81" t="str">
        <f>CAZUL!B181</f>
        <v>20/04/2021</v>
      </c>
      <c r="F184" s="20" t="str">
        <f>CAZUL!N181</f>
        <v>22/04/2021</v>
      </c>
      <c r="G184" s="82" t="str">
        <f>DESPESAS!D$2</f>
        <v>HOSPITAL SÃO LUCAS</v>
      </c>
      <c r="H184" s="32" t="str">
        <f>VLOOKUP(I184,FORNECEDOR!$A$1:$B$897,2,FALSE)</f>
        <v>24.380.578/0032-85</v>
      </c>
      <c r="I184" s="35" t="str">
        <f>CAZUL!E181</f>
        <v>WHITE MARTINS GASES INDUSTRIAIS DO NORDESTE LTDA</v>
      </c>
      <c r="J184" s="16" t="str">
        <f>VLOOKUP(AA184,DESPESAS!A$1:D$2028,2,FALSE)</f>
        <v>03.29</v>
      </c>
      <c r="K184" s="16" t="str">
        <f>VLOOKUP(AA184,DESPESAS!A$1:D$2028,3,FALSE)</f>
        <v>Gases Mediciais</v>
      </c>
      <c r="L184" s="12">
        <f>CAZUL!F181</f>
        <v>0</v>
      </c>
      <c r="M184" s="83">
        <f>CAZUL!G181</f>
        <v>222</v>
      </c>
      <c r="N184" s="12">
        <f>CAZUL!H181</f>
        <v>-13440.000000000429</v>
      </c>
      <c r="O184" s="81" t="str">
        <f>DESPESAS!E$2</f>
        <v>BANCO DO BRASIL</v>
      </c>
      <c r="P184" s="82"/>
      <c r="AA184" s="33" t="str">
        <f>CAZUL!C181</f>
        <v>Gases Mediciais</v>
      </c>
    </row>
    <row r="185" spans="3:27" s="85" customFormat="1" x14ac:dyDescent="0.3">
      <c r="C185" s="81" t="s">
        <v>1157</v>
      </c>
      <c r="D185" s="46">
        <v>42202</v>
      </c>
      <c r="E185" s="81" t="str">
        <f>CAZUL!B182</f>
        <v>01/03/2021</v>
      </c>
      <c r="F185" s="20" t="str">
        <f>CAZUL!N182</f>
        <v>22/04/2021</v>
      </c>
      <c r="G185" s="82" t="str">
        <f>DESPESAS!D$2</f>
        <v>HOSPITAL SÃO LUCAS</v>
      </c>
      <c r="H185" s="32" t="str">
        <f>VLOOKUP(I185,FORNECEDOR!$A$1:$B$897,2,FALSE)</f>
        <v>746.445.133-34</v>
      </c>
      <c r="I185" s="35" t="str">
        <f>CAZUL!E182</f>
        <v>GERALDO ABILIO DE SOUZA</v>
      </c>
      <c r="J185" s="16" t="str">
        <f>VLOOKUP(AA185,DESPESAS!A$1:D$2028,2,FALSE)</f>
        <v>01.01</v>
      </c>
      <c r="K185" s="16" t="str">
        <f>VLOOKUP(AA185,DESPESAS!A$1:D$2028,3,FALSE)</f>
        <v>SALÁRIO</v>
      </c>
      <c r="L185" s="12">
        <f>CAZUL!F182</f>
        <v>0</v>
      </c>
      <c r="M185" s="83">
        <f>CAZUL!G182</f>
        <v>1217.7</v>
      </c>
      <c r="N185" s="12">
        <f>CAZUL!H182</f>
        <v>0</v>
      </c>
      <c r="O185" s="81" t="str">
        <f>DESPESAS!E$2</f>
        <v>BANCO DO BRASIL</v>
      </c>
      <c r="P185" s="82"/>
      <c r="AA185" s="33" t="str">
        <f>CAZUL!C182</f>
        <v>Salários</v>
      </c>
    </row>
    <row r="186" spans="3:27" s="85" customFormat="1" x14ac:dyDescent="0.3">
      <c r="C186" s="81" t="s">
        <v>1157</v>
      </c>
      <c r="D186" s="46">
        <v>42205</v>
      </c>
      <c r="E186" s="81" t="str">
        <f>CAZUL!B183</f>
        <v>01/03/2021</v>
      </c>
      <c r="F186" s="20" t="str">
        <f>CAZUL!N183</f>
        <v>22/04/2021</v>
      </c>
      <c r="G186" s="82" t="str">
        <f>DESPESAS!D$2</f>
        <v>HOSPITAL SÃO LUCAS</v>
      </c>
      <c r="H186" s="32" t="str">
        <f>VLOOKUP(I186,FORNECEDOR!$A$1:$B$897,2,FALSE)</f>
        <v>070.432.763-57</v>
      </c>
      <c r="I186" s="35" t="str">
        <f>CAZUL!E183</f>
        <v xml:space="preserve">LEONARDO DA SILVA VENTURA   </v>
      </c>
      <c r="J186" s="16" t="str">
        <f>VLOOKUP(AA186,DESPESAS!A$1:D$2028,2,FALSE)</f>
        <v>01.01</v>
      </c>
      <c r="K186" s="16" t="str">
        <f>VLOOKUP(AA186,DESPESAS!A$1:D$2028,3,FALSE)</f>
        <v>SALÁRIO</v>
      </c>
      <c r="L186" s="12">
        <f>CAZUL!F183</f>
        <v>0</v>
      </c>
      <c r="M186" s="83">
        <f>CAZUL!G183</f>
        <v>1217.7</v>
      </c>
      <c r="N186" s="12">
        <f>CAZUL!H183</f>
        <v>0</v>
      </c>
      <c r="O186" s="81" t="str">
        <f>DESPESAS!E$2</f>
        <v>BANCO DO BRASIL</v>
      </c>
      <c r="P186" s="82"/>
      <c r="AA186" s="33" t="str">
        <f>CAZUL!C183</f>
        <v>Salários</v>
      </c>
    </row>
    <row r="187" spans="3:27" s="85" customFormat="1" x14ac:dyDescent="0.3">
      <c r="C187" s="81" t="s">
        <v>1157</v>
      </c>
      <c r="D187" s="46">
        <v>42204</v>
      </c>
      <c r="E187" s="81" t="str">
        <f>CAZUL!B184</f>
        <v>01/03/2021</v>
      </c>
      <c r="F187" s="20" t="str">
        <f>CAZUL!N184</f>
        <v>22/04/2021</v>
      </c>
      <c r="G187" s="82" t="str">
        <f>DESPESAS!D$2</f>
        <v>HOSPITAL SÃO LUCAS</v>
      </c>
      <c r="H187" s="32" t="str">
        <f>VLOOKUP(I187,FORNECEDOR!$A$1:$B$897,2,FALSE)</f>
        <v>712.624.663-34</v>
      </c>
      <c r="I187" s="35" t="str">
        <f>CAZUL!E184</f>
        <v>REGIMAR CANDIDO XAVIER</v>
      </c>
      <c r="J187" s="16" t="str">
        <f>VLOOKUP(AA187,DESPESAS!A$1:D$2028,2,FALSE)</f>
        <v>01.01</v>
      </c>
      <c r="K187" s="16" t="str">
        <f>VLOOKUP(AA187,DESPESAS!A$1:D$2028,3,FALSE)</f>
        <v>SALÁRIO</v>
      </c>
      <c r="L187" s="12">
        <f>CAZUL!F184</f>
        <v>0</v>
      </c>
      <c r="M187" s="83">
        <f>CAZUL!G184</f>
        <v>1217.7</v>
      </c>
      <c r="N187" s="12">
        <f>CAZUL!H184</f>
        <v>0</v>
      </c>
      <c r="O187" s="81" t="str">
        <f>DESPESAS!E$2</f>
        <v>BANCO DO BRASIL</v>
      </c>
      <c r="P187" s="82"/>
      <c r="AA187" s="33" t="str">
        <f>CAZUL!C184</f>
        <v>Salários</v>
      </c>
    </row>
    <row r="188" spans="3:27" s="85" customFormat="1" x14ac:dyDescent="0.3">
      <c r="C188" s="81" t="s">
        <v>1157</v>
      </c>
      <c r="D188" s="46">
        <v>42203</v>
      </c>
      <c r="E188" s="81" t="str">
        <f>CAZUL!B185</f>
        <v>01/03/2021</v>
      </c>
      <c r="F188" s="20" t="str">
        <f>CAZUL!N185</f>
        <v>22/04/2021</v>
      </c>
      <c r="G188" s="82" t="str">
        <f>DESPESAS!D$2</f>
        <v>HOSPITAL SÃO LUCAS</v>
      </c>
      <c r="H188" s="32" t="str">
        <f>VLOOKUP(I188,FORNECEDOR!$A$1:$B$897,2,FALSE)</f>
        <v xml:space="preserve">087.218.523-08 </v>
      </c>
      <c r="I188" s="35" t="str">
        <f>CAZUL!E185</f>
        <v>FRANCISCO EMERSON SOUSA SILVA</v>
      </c>
      <c r="J188" s="16" t="str">
        <f>VLOOKUP(AA188,DESPESAS!A$1:D$2028,2,FALSE)</f>
        <v>01.01</v>
      </c>
      <c r="K188" s="16" t="str">
        <f>VLOOKUP(AA188,DESPESAS!A$1:D$2028,3,FALSE)</f>
        <v>SALÁRIO</v>
      </c>
      <c r="L188" s="12">
        <f>CAZUL!F185</f>
        <v>0</v>
      </c>
      <c r="M188" s="83">
        <f>CAZUL!G185</f>
        <v>1217.7</v>
      </c>
      <c r="N188" s="12">
        <f>CAZUL!H185</f>
        <v>-18310.800000000432</v>
      </c>
      <c r="O188" s="81" t="str">
        <f>DESPESAS!E$2</f>
        <v>BANCO DO BRASIL</v>
      </c>
      <c r="P188" s="82"/>
      <c r="AA188" s="33" t="str">
        <f>CAZUL!C185</f>
        <v>Salários</v>
      </c>
    </row>
    <row r="189" spans="3:27" s="85" customFormat="1" x14ac:dyDescent="0.3">
      <c r="C189" s="81" t="s">
        <v>1157</v>
      </c>
      <c r="D189" s="46">
        <v>551024000017923</v>
      </c>
      <c r="E189" s="81" t="str">
        <f>CAZUL!B186</f>
        <v>24/03/2021</v>
      </c>
      <c r="F189" s="20" t="str">
        <f>CAZUL!N186</f>
        <v>22/04/2021</v>
      </c>
      <c r="G189" s="82" t="str">
        <f>DESPESAS!D$2</f>
        <v>HOSPITAL SÃO LUCAS</v>
      </c>
      <c r="H189" s="32" t="str">
        <f>VLOOKUP(I189,FORNECEDOR!$A$1:$B$897,2,FALSE)</f>
        <v>00.463.305/0001-30</v>
      </c>
      <c r="I189" s="35" t="str">
        <f>CAZUL!E186</f>
        <v>ANGELINA ROSA GIOVANNETTI CALLOU</v>
      </c>
      <c r="J189" s="16" t="str">
        <f>VLOOKUP(AA189,DESPESAS!A$1:D$2028,2,FALSE)</f>
        <v>02.02</v>
      </c>
      <c r="K189" s="16" t="str">
        <f>VLOOKUP(AA189,DESPESAS!A$1:D$2028,3,FALSE)</f>
        <v>MATERIAIS DE CONSUMO</v>
      </c>
      <c r="L189" s="12">
        <f>CAZUL!F186</f>
        <v>0</v>
      </c>
      <c r="M189" s="83">
        <f>CAZUL!G186</f>
        <v>1581.02</v>
      </c>
      <c r="N189" s="12">
        <f>CAZUL!H186</f>
        <v>-19891.820000000433</v>
      </c>
      <c r="O189" s="81" t="str">
        <f>DESPESAS!E$2</f>
        <v>BANCO DO BRASIL</v>
      </c>
      <c r="P189" s="82"/>
      <c r="AA189" s="33" t="str">
        <f>CAZUL!C186</f>
        <v>MATERIAL HOSPITALAR</v>
      </c>
    </row>
    <row r="190" spans="3:27" s="85" customFormat="1" x14ac:dyDescent="0.3">
      <c r="C190" s="81" t="s">
        <v>1157</v>
      </c>
      <c r="D190" s="46">
        <v>551024000017923</v>
      </c>
      <c r="E190" s="81" t="str">
        <f>CAZUL!B187</f>
        <v>23/03/2021</v>
      </c>
      <c r="F190" s="20" t="str">
        <f>CAZUL!N187</f>
        <v>22/04/2021</v>
      </c>
      <c r="G190" s="82" t="str">
        <f>DESPESAS!D$2</f>
        <v>HOSPITAL SÃO LUCAS</v>
      </c>
      <c r="H190" s="32" t="str">
        <f>VLOOKUP(I190,FORNECEDOR!$A$1:$B$897,2,FALSE)</f>
        <v>00.463.305/0001-30</v>
      </c>
      <c r="I190" s="35" t="str">
        <f>CAZUL!E187</f>
        <v>ANGELINA ROSA GIOVANNETTI CALLOU</v>
      </c>
      <c r="J190" s="16" t="str">
        <f>VLOOKUP(AA190,DESPESAS!A$1:D$2028,2,FALSE)</f>
        <v>02.02</v>
      </c>
      <c r="K190" s="16" t="str">
        <f>VLOOKUP(AA190,DESPESAS!A$1:D$2028,3,FALSE)</f>
        <v>MATERIAIS DE CONSUMO</v>
      </c>
      <c r="L190" s="12">
        <f>CAZUL!F187</f>
        <v>0</v>
      </c>
      <c r="M190" s="83">
        <f>CAZUL!G187</f>
        <v>2804.4</v>
      </c>
      <c r="N190" s="12">
        <f>CAZUL!H187</f>
        <v>0</v>
      </c>
      <c r="O190" s="81" t="str">
        <f>DESPESAS!E$2</f>
        <v>BANCO DO BRASIL</v>
      </c>
      <c r="P190" s="82"/>
      <c r="AA190" s="33" t="str">
        <f>CAZUL!C187</f>
        <v>MATERIAL HOSPITALAR</v>
      </c>
    </row>
    <row r="191" spans="3:27" s="85" customFormat="1" x14ac:dyDescent="0.3">
      <c r="C191" s="81"/>
      <c r="D191" s="46">
        <v>148</v>
      </c>
      <c r="E191" s="81" t="str">
        <f>CAZUL!B188</f>
        <v>22/04/2021</v>
      </c>
      <c r="F191" s="20" t="str">
        <f>CAZUL!N188</f>
        <v>22/04/2021</v>
      </c>
      <c r="G191" s="82" t="str">
        <f>DESPESAS!D$2</f>
        <v>HOSPITAL SÃO LUCAS</v>
      </c>
      <c r="H191" s="32" t="str">
        <f>VLOOKUP(I191,FORNECEDOR!$A$1:$B$897,2,FALSE)</f>
        <v>00.000.000/1409-53</v>
      </c>
      <c r="I191" s="35" t="str">
        <f>CAZUL!E188</f>
        <v>BANCO DO BRASIL</v>
      </c>
      <c r="J191" s="16" t="str">
        <f>VLOOKUP(AA191,DESPESAS!A$1:D$2028,2,FALSE)</f>
        <v>03.33</v>
      </c>
      <c r="K191" s="16" t="str">
        <f>VLOOKUP(AA191,DESPESAS!A$1:D$2028,3,FALSE)</f>
        <v>Resgate Poupança</v>
      </c>
      <c r="L191" s="12">
        <f>CAZUL!F188</f>
        <v>22748.47</v>
      </c>
      <c r="M191" s="83">
        <f>CAZUL!G188</f>
        <v>0</v>
      </c>
      <c r="N191" s="12">
        <f>CAZUL!H188</f>
        <v>0</v>
      </c>
      <c r="O191" s="81" t="str">
        <f>DESPESAS!E$2</f>
        <v>BANCO DO BRASIL</v>
      </c>
      <c r="P191" s="82"/>
      <c r="AA191" s="33" t="str">
        <f>CAZUL!C188</f>
        <v>Transferência de Entrada</v>
      </c>
    </row>
    <row r="192" spans="3:27" s="85" customFormat="1" x14ac:dyDescent="0.3">
      <c r="C192" s="81"/>
      <c r="D192" s="46">
        <v>891121100046111</v>
      </c>
      <c r="E192" s="81" t="str">
        <f>CAZUL!B189</f>
        <v>22/04/2021</v>
      </c>
      <c r="F192" s="20" t="str">
        <f>CAZUL!N189</f>
        <v>22/04/2021</v>
      </c>
      <c r="G192" s="82" t="str">
        <f>DESPESAS!D$2</f>
        <v>HOSPITAL SÃO LUCAS</v>
      </c>
      <c r="H192" s="32" t="str">
        <f>VLOOKUP(I192,FORNECEDOR!$A$1:$B$897,2,FALSE)</f>
        <v>00.000.000/1409-53</v>
      </c>
      <c r="I192" s="35" t="str">
        <f>CAZUL!E189</f>
        <v>BANCO DO BRASIL</v>
      </c>
      <c r="J192" s="16" t="str">
        <f>VLOOKUP(AA192,DESPESAS!A$1:D$2028,2,FALSE)</f>
        <v>03.32</v>
      </c>
      <c r="K192" s="16" t="str">
        <f>VLOOKUP(AA192,DESPESAS!A$1:D$2028,3,FALSE)</f>
        <v>Tarifas Bancárias</v>
      </c>
      <c r="L192" s="12">
        <f>CAZUL!F189</f>
        <v>0</v>
      </c>
      <c r="M192" s="83">
        <f>CAZUL!G189</f>
        <v>10.45</v>
      </c>
      <c r="N192" s="12">
        <f>CAZUL!H189</f>
        <v>0</v>
      </c>
      <c r="O192" s="81" t="str">
        <f>DESPESAS!E$2</f>
        <v>BANCO DO BRASIL</v>
      </c>
      <c r="P192" s="82"/>
      <c r="AA192" s="33" t="str">
        <f>CAZUL!C189</f>
        <v>Tarifas Bancárias</v>
      </c>
    </row>
    <row r="193" spans="3:27" s="85" customFormat="1" x14ac:dyDescent="0.3">
      <c r="C193" s="81"/>
      <c r="D193" s="46">
        <v>891121100046112</v>
      </c>
      <c r="E193" s="81" t="str">
        <f>CAZUL!B190</f>
        <v>22/04/2021</v>
      </c>
      <c r="F193" s="20" t="str">
        <f>CAZUL!N190</f>
        <v>22/04/2021</v>
      </c>
      <c r="G193" s="82" t="str">
        <f>DESPESAS!D$2</f>
        <v>HOSPITAL SÃO LUCAS</v>
      </c>
      <c r="H193" s="32" t="str">
        <f>VLOOKUP(I193,FORNECEDOR!$A$1:$B$897,2,FALSE)</f>
        <v>00.000.000/1409-53</v>
      </c>
      <c r="I193" s="35" t="str">
        <f>CAZUL!E190</f>
        <v>BANCO DO BRASIL</v>
      </c>
      <c r="J193" s="16" t="str">
        <f>VLOOKUP(AA193,DESPESAS!A$1:D$2028,2,FALSE)</f>
        <v>03.32</v>
      </c>
      <c r="K193" s="16" t="str">
        <f>VLOOKUP(AA193,DESPESAS!A$1:D$2028,3,FALSE)</f>
        <v>Tarifas Bancárias</v>
      </c>
      <c r="L193" s="12">
        <f>CAZUL!F190</f>
        <v>0</v>
      </c>
      <c r="M193" s="83">
        <f>CAZUL!G190</f>
        <v>10.45</v>
      </c>
      <c r="N193" s="12">
        <f>CAZUL!H190</f>
        <v>0</v>
      </c>
      <c r="O193" s="81" t="str">
        <f>DESPESAS!E$2</f>
        <v>BANCO DO BRASIL</v>
      </c>
      <c r="P193" s="82"/>
      <c r="AA193" s="33" t="str">
        <f>CAZUL!C190</f>
        <v>Tarifas Bancárias</v>
      </c>
    </row>
    <row r="194" spans="3:27" s="85" customFormat="1" x14ac:dyDescent="0.3">
      <c r="C194" s="81"/>
      <c r="D194" s="46">
        <v>891121100046113</v>
      </c>
      <c r="E194" s="81" t="str">
        <f>CAZUL!B191</f>
        <v>22/04/2021</v>
      </c>
      <c r="F194" s="20" t="str">
        <f>CAZUL!N191</f>
        <v>22/04/2021</v>
      </c>
      <c r="G194" s="82" t="str">
        <f>DESPESAS!D$2</f>
        <v>HOSPITAL SÃO LUCAS</v>
      </c>
      <c r="H194" s="32" t="str">
        <f>VLOOKUP(I194,FORNECEDOR!$A$1:$B$897,2,FALSE)</f>
        <v>00.000.000/1409-53</v>
      </c>
      <c r="I194" s="35" t="str">
        <f>CAZUL!E191</f>
        <v>BANCO DO BRASIL</v>
      </c>
      <c r="J194" s="16" t="str">
        <f>VLOOKUP(AA194,DESPESAS!A$1:D$2028,2,FALSE)</f>
        <v>03.32</v>
      </c>
      <c r="K194" s="16" t="str">
        <f>VLOOKUP(AA194,DESPESAS!A$1:D$2028,3,FALSE)</f>
        <v>Tarifas Bancárias</v>
      </c>
      <c r="L194" s="12">
        <f>CAZUL!F191</f>
        <v>0</v>
      </c>
      <c r="M194" s="83">
        <f>CAZUL!G191</f>
        <v>10.45</v>
      </c>
      <c r="N194" s="12">
        <f>CAZUL!H191</f>
        <v>0</v>
      </c>
      <c r="O194" s="81" t="str">
        <f>DESPESAS!E$2</f>
        <v>BANCO DO BRASIL</v>
      </c>
      <c r="P194" s="82"/>
      <c r="AA194" s="33" t="str">
        <f>CAZUL!C191</f>
        <v>Tarifas Bancárias</v>
      </c>
    </row>
    <row r="195" spans="3:27" s="85" customFormat="1" x14ac:dyDescent="0.3">
      <c r="C195" s="81"/>
      <c r="D195" s="46">
        <v>891121100046114</v>
      </c>
      <c r="E195" s="81" t="str">
        <f>CAZUL!B192</f>
        <v>22/04/2021</v>
      </c>
      <c r="F195" s="20" t="str">
        <f>CAZUL!N192</f>
        <v>22/04/2021</v>
      </c>
      <c r="G195" s="82" t="str">
        <f>DESPESAS!D$2</f>
        <v>HOSPITAL SÃO LUCAS</v>
      </c>
      <c r="H195" s="32" t="str">
        <f>VLOOKUP(I195,FORNECEDOR!$A$1:$B$897,2,FALSE)</f>
        <v>00.000.000/1409-53</v>
      </c>
      <c r="I195" s="35" t="str">
        <f>CAZUL!E192</f>
        <v>BANCO DO BRASIL</v>
      </c>
      <c r="J195" s="16" t="str">
        <f>VLOOKUP(AA195,DESPESAS!A$1:D$2028,2,FALSE)</f>
        <v>03.32</v>
      </c>
      <c r="K195" s="16" t="str">
        <f>VLOOKUP(AA195,DESPESAS!A$1:D$2028,3,FALSE)</f>
        <v>Tarifas Bancárias</v>
      </c>
      <c r="L195" s="12">
        <f>CAZUL!F192</f>
        <v>0</v>
      </c>
      <c r="M195" s="83">
        <f>CAZUL!G192</f>
        <v>10.45</v>
      </c>
      <c r="N195" s="12">
        <f>CAZUL!H192</f>
        <v>0</v>
      </c>
      <c r="O195" s="81" t="str">
        <f>DESPESAS!E$2</f>
        <v>BANCO DO BRASIL</v>
      </c>
      <c r="P195" s="82"/>
      <c r="AA195" s="33" t="str">
        <f>CAZUL!C192</f>
        <v>Tarifas Bancárias</v>
      </c>
    </row>
    <row r="196" spans="3:27" s="85" customFormat="1" x14ac:dyDescent="0.3">
      <c r="C196" s="81"/>
      <c r="D196" s="46">
        <v>891121100046115</v>
      </c>
      <c r="E196" s="81" t="str">
        <f>CAZUL!B193</f>
        <v>22/04/2021</v>
      </c>
      <c r="F196" s="20" t="str">
        <f>CAZUL!N193</f>
        <v>22/04/2021</v>
      </c>
      <c r="G196" s="82" t="str">
        <f>DESPESAS!D$2</f>
        <v>HOSPITAL SÃO LUCAS</v>
      </c>
      <c r="H196" s="32" t="str">
        <f>VLOOKUP(I196,FORNECEDOR!$A$1:$B$897,2,FALSE)</f>
        <v>00.000.000/1409-53</v>
      </c>
      <c r="I196" s="35" t="str">
        <f>CAZUL!E193</f>
        <v>BANCO DO BRASIL</v>
      </c>
      <c r="J196" s="16" t="str">
        <f>VLOOKUP(AA196,DESPESAS!A$1:D$2028,2,FALSE)</f>
        <v>03.32</v>
      </c>
      <c r="K196" s="16" t="str">
        <f>VLOOKUP(AA196,DESPESAS!A$1:D$2028,3,FALSE)</f>
        <v>Tarifas Bancárias</v>
      </c>
      <c r="L196" s="12">
        <f>CAZUL!F193</f>
        <v>0</v>
      </c>
      <c r="M196" s="83">
        <f>CAZUL!G193</f>
        <v>10.45</v>
      </c>
      <c r="N196" s="12">
        <f>CAZUL!H193</f>
        <v>-4.3291947804391384E-10</v>
      </c>
      <c r="O196" s="81" t="str">
        <f>DESPESAS!E$2</f>
        <v>BANCO DO BRASIL</v>
      </c>
      <c r="P196" s="82"/>
      <c r="AA196" s="33" t="str">
        <f>CAZUL!C193</f>
        <v>Tarifas Bancárias</v>
      </c>
    </row>
    <row r="197" spans="3:27" s="85" customFormat="1" x14ac:dyDescent="0.3">
      <c r="C197" s="81" t="s">
        <v>1168</v>
      </c>
      <c r="D197" s="46">
        <v>42306</v>
      </c>
      <c r="E197" s="81" t="str">
        <f>CAZUL!B194</f>
        <v>01/03/2021</v>
      </c>
      <c r="F197" s="20" t="str">
        <f>CAZUL!N194</f>
        <v>23/04/2021</v>
      </c>
      <c r="G197" s="82" t="str">
        <f>DESPESAS!D$2</f>
        <v>HOSPITAL SÃO LUCAS</v>
      </c>
      <c r="H197" s="32" t="str">
        <f>VLOOKUP(I197,FORNECEDOR!$A$1:$B$897,2,FALSE)</f>
        <v> 07.040.108/0001-57</v>
      </c>
      <c r="I197" s="35" t="str">
        <f>CAZUL!E194</f>
        <v>cagece</v>
      </c>
      <c r="J197" s="16" t="str">
        <f>VLOOKUP(AA197,DESPESAS!A$1:D$2028,2,FALSE)</f>
        <v>03.14</v>
      </c>
      <c r="K197" s="16" t="str">
        <f>VLOOKUP(AA197,DESPESAS!A$1:D$2028,3,FALSE)</f>
        <v>ÁGUA/ESGOTO</v>
      </c>
      <c r="L197" s="12">
        <f>CAZUL!F194</f>
        <v>0</v>
      </c>
      <c r="M197" s="83">
        <f>CAZUL!G194</f>
        <v>7744.93</v>
      </c>
      <c r="N197" s="12">
        <f>CAZUL!H194</f>
        <v>-7744.9300000004332</v>
      </c>
      <c r="O197" s="81" t="str">
        <f>DESPESAS!E$2</f>
        <v>BANCO DO BRASIL</v>
      </c>
      <c r="P197" s="82"/>
      <c r="AA197" s="33" t="str">
        <f>CAZUL!C194</f>
        <v>Água e Saneamento</v>
      </c>
    </row>
    <row r="198" spans="3:27" s="85" customFormat="1" x14ac:dyDescent="0.3">
      <c r="C198" s="81" t="s">
        <v>1157</v>
      </c>
      <c r="D198" s="46">
        <v>42305</v>
      </c>
      <c r="E198" s="81" t="str">
        <f>CAZUL!B195</f>
        <v>16/03/2021</v>
      </c>
      <c r="F198" s="20" t="str">
        <f>CAZUL!N195</f>
        <v>23/04/2021</v>
      </c>
      <c r="G198" s="82" t="str">
        <f>DESPESAS!D$2</f>
        <v>HOSPITAL SÃO LUCAS</v>
      </c>
      <c r="H198" s="32" t="str">
        <f>VLOOKUP(I198,FORNECEDOR!$A$1:$B$897,2,FALSE)</f>
        <v>11.260.846/0001-75</v>
      </c>
      <c r="I198" s="35" t="str">
        <f>CAZUL!E195</f>
        <v>ANBIOTON IMPORTADORA LTDA</v>
      </c>
      <c r="J198" s="16" t="str">
        <f>VLOOKUP(AA198,DESPESAS!A$1:D$2028,2,FALSE)</f>
        <v>02.01</v>
      </c>
      <c r="K198" s="16" t="str">
        <f>VLOOKUP(AA198,DESPESAS!A$1:D$2028,3,FALSE)</f>
        <v>MEDICAMENTOS</v>
      </c>
      <c r="L198" s="12">
        <f>CAZUL!F195</f>
        <v>0</v>
      </c>
      <c r="M198" s="83">
        <f>CAZUL!G195</f>
        <v>13617.3</v>
      </c>
      <c r="N198" s="12">
        <f>CAZUL!H195</f>
        <v>-21362.230000000432</v>
      </c>
      <c r="O198" s="81" t="str">
        <f>DESPESAS!E$2</f>
        <v>BANCO DO BRASIL</v>
      </c>
      <c r="P198" s="82"/>
      <c r="AA198" s="33" t="str">
        <f>CAZUL!C195</f>
        <v>MEDICAMENTOS</v>
      </c>
    </row>
    <row r="199" spans="3:27" s="85" customFormat="1" x14ac:dyDescent="0.3">
      <c r="C199" s="81" t="s">
        <v>1157</v>
      </c>
      <c r="D199" s="46">
        <v>42305</v>
      </c>
      <c r="E199" s="81" t="str">
        <f>CAZUL!B196</f>
        <v>30/03/2021</v>
      </c>
      <c r="F199" s="20" t="str">
        <f>CAZUL!N196</f>
        <v>23/04/2021</v>
      </c>
      <c r="G199" s="82" t="str">
        <f>DESPESAS!D$2</f>
        <v>HOSPITAL SÃO LUCAS</v>
      </c>
      <c r="H199" s="32" t="str">
        <f>VLOOKUP(I199,FORNECEDOR!$A$1:$B$897,2,FALSE)</f>
        <v>11.260.846/0001-75</v>
      </c>
      <c r="I199" s="35" t="str">
        <f>CAZUL!E196</f>
        <v>ANBIOTON IMPORTADORA LTDA</v>
      </c>
      <c r="J199" s="16" t="str">
        <f>VLOOKUP(AA199,DESPESAS!A$1:D$2028,2,FALSE)</f>
        <v>02.01</v>
      </c>
      <c r="K199" s="16" t="str">
        <f>VLOOKUP(AA199,DESPESAS!A$1:D$2028,3,FALSE)</f>
        <v>MEDICAMENTOS</v>
      </c>
      <c r="L199" s="12">
        <f>CAZUL!F196</f>
        <v>0</v>
      </c>
      <c r="M199" s="83">
        <f>CAZUL!G196</f>
        <v>9195.9500000000007</v>
      </c>
      <c r="N199" s="12">
        <f>CAZUL!H196</f>
        <v>0</v>
      </c>
      <c r="O199" s="81" t="str">
        <f>DESPESAS!E$2</f>
        <v>BANCO DO BRASIL</v>
      </c>
      <c r="P199" s="82"/>
      <c r="AA199" s="33" t="str">
        <f>CAZUL!C196</f>
        <v>MEDICAMENTOS</v>
      </c>
    </row>
    <row r="200" spans="3:27" s="85" customFormat="1" x14ac:dyDescent="0.3">
      <c r="C200" s="81" t="s">
        <v>1157</v>
      </c>
      <c r="D200" s="46">
        <v>42305</v>
      </c>
      <c r="E200" s="81" t="str">
        <f>CAZUL!B197</f>
        <v>30/03/2021</v>
      </c>
      <c r="F200" s="20" t="str">
        <f>CAZUL!N197</f>
        <v>23/04/2021</v>
      </c>
      <c r="G200" s="82" t="str">
        <f>DESPESAS!D$2</f>
        <v>HOSPITAL SÃO LUCAS</v>
      </c>
      <c r="H200" s="32" t="str">
        <f>VLOOKUP(I200,FORNECEDOR!$A$1:$B$897,2,FALSE)</f>
        <v>11.260.846/0001-75</v>
      </c>
      <c r="I200" s="35" t="str">
        <f>CAZUL!E197</f>
        <v>ANBIOTON IMPORTADORA LTDA</v>
      </c>
      <c r="J200" s="16" t="str">
        <f>VLOOKUP(AA200,DESPESAS!A$1:D$2028,2,FALSE)</f>
        <v>02.01</v>
      </c>
      <c r="K200" s="16" t="str">
        <f>VLOOKUP(AA200,DESPESAS!A$1:D$2028,3,FALSE)</f>
        <v>MEDICAMENTOS</v>
      </c>
      <c r="L200" s="12">
        <f>CAZUL!F197</f>
        <v>0</v>
      </c>
      <c r="M200" s="83">
        <f>CAZUL!G197</f>
        <v>4828</v>
      </c>
      <c r="N200" s="12">
        <f>CAZUL!H197</f>
        <v>-35386.18000000043</v>
      </c>
      <c r="O200" s="81" t="str">
        <f>DESPESAS!E$2</f>
        <v>BANCO DO BRASIL</v>
      </c>
      <c r="P200" s="82"/>
      <c r="AA200" s="33" t="str">
        <f>CAZUL!C197</f>
        <v>MEDICAMENTOS</v>
      </c>
    </row>
    <row r="201" spans="3:27" s="85" customFormat="1" x14ac:dyDescent="0.3">
      <c r="C201" s="81" t="s">
        <v>1157</v>
      </c>
      <c r="D201" s="46">
        <v>42305</v>
      </c>
      <c r="E201" s="81" t="str">
        <f>CAZUL!B198</f>
        <v>16/03/2021</v>
      </c>
      <c r="F201" s="20" t="str">
        <f>CAZUL!N198</f>
        <v>23/04/2021</v>
      </c>
      <c r="G201" s="82" t="str">
        <f>DESPESAS!D$2</f>
        <v>HOSPITAL SÃO LUCAS</v>
      </c>
      <c r="H201" s="32" t="str">
        <f>VLOOKUP(I201,FORNECEDOR!$A$1:$B$897,2,FALSE)</f>
        <v>11.260.846/0001-75</v>
      </c>
      <c r="I201" s="35" t="str">
        <f>CAZUL!E198</f>
        <v>ANBIOTON IMPORTADORA LTDA</v>
      </c>
      <c r="J201" s="16" t="str">
        <f>VLOOKUP(AA201,DESPESAS!A$1:D$2028,2,FALSE)</f>
        <v>02.01</v>
      </c>
      <c r="K201" s="16" t="str">
        <f>VLOOKUP(AA201,DESPESAS!A$1:D$2028,3,FALSE)</f>
        <v>MEDICAMENTOS</v>
      </c>
      <c r="L201" s="12">
        <f>CAZUL!F198</f>
        <v>0</v>
      </c>
      <c r="M201" s="83">
        <f>CAZUL!G198</f>
        <v>11380</v>
      </c>
      <c r="N201" s="12">
        <f>CAZUL!H198</f>
        <v>-46766.18000000043</v>
      </c>
      <c r="O201" s="81" t="str">
        <f>DESPESAS!E$2</f>
        <v>BANCO DO BRASIL</v>
      </c>
      <c r="P201" s="82"/>
      <c r="AA201" s="33" t="str">
        <f>CAZUL!C198</f>
        <v>MEDICAMENTOS</v>
      </c>
    </row>
    <row r="202" spans="3:27" s="85" customFormat="1" x14ac:dyDescent="0.3">
      <c r="C202" s="81" t="s">
        <v>1157</v>
      </c>
      <c r="D202" s="46">
        <v>551604000106091</v>
      </c>
      <c r="E202" s="81" t="str">
        <f>CAZUL!B199</f>
        <v>23/03/2021</v>
      </c>
      <c r="F202" s="20" t="str">
        <f>CAZUL!N199</f>
        <v>23/04/2021</v>
      </c>
      <c r="G202" s="82" t="str">
        <f>DESPESAS!D$2</f>
        <v>HOSPITAL SÃO LUCAS</v>
      </c>
      <c r="H202" s="32" t="str">
        <f>VLOOKUP(I202,FORNECEDOR!$A$1:$B$897,2,FALSE)</f>
        <v>02.626.340/0001-58</v>
      </c>
      <c r="I202" s="35" t="str">
        <f>CAZUL!E199</f>
        <v>ART MÉDICA COM E REP E PROD HOSP</v>
      </c>
      <c r="J202" s="16" t="str">
        <f>VLOOKUP(AA202,DESPESAS!A$1:D$2028,2,FALSE)</f>
        <v>02.01</v>
      </c>
      <c r="K202" s="16" t="str">
        <f>VLOOKUP(AA202,DESPESAS!A$1:D$2028,3,FALSE)</f>
        <v>MEDICAMENTOS</v>
      </c>
      <c r="L202" s="12">
        <f>CAZUL!F199</f>
        <v>0</v>
      </c>
      <c r="M202" s="83">
        <f>CAZUL!G199</f>
        <v>802.6</v>
      </c>
      <c r="N202" s="12">
        <f>CAZUL!H199</f>
        <v>-47568.780000000428</v>
      </c>
      <c r="O202" s="81" t="str">
        <f>DESPESAS!E$2</f>
        <v>BANCO DO BRASIL</v>
      </c>
      <c r="P202" s="82"/>
      <c r="AA202" s="33" t="str">
        <f>CAZUL!C199</f>
        <v>MEDICAMENTOS</v>
      </c>
    </row>
    <row r="203" spans="3:27" s="85" customFormat="1" x14ac:dyDescent="0.3">
      <c r="C203" s="81" t="s">
        <v>1157</v>
      </c>
      <c r="D203" s="46">
        <v>551604000106091</v>
      </c>
      <c r="E203" s="81" t="str">
        <f>CAZUL!B200</f>
        <v>26/03/2021</v>
      </c>
      <c r="F203" s="20" t="str">
        <f>CAZUL!N200</f>
        <v>23/04/2021</v>
      </c>
      <c r="G203" s="82" t="str">
        <f>DESPESAS!D$2</f>
        <v>HOSPITAL SÃO LUCAS</v>
      </c>
      <c r="H203" s="32" t="str">
        <f>VLOOKUP(I203,FORNECEDOR!$A$1:$B$897,2,FALSE)</f>
        <v>02.626.340/0001-58</v>
      </c>
      <c r="I203" s="35" t="str">
        <f>CAZUL!E200</f>
        <v>ART MÉDICA COM E REP E PROD HOSP</v>
      </c>
      <c r="J203" s="16" t="str">
        <f>VLOOKUP(AA203,DESPESAS!A$1:D$2028,2,FALSE)</f>
        <v>02.01</v>
      </c>
      <c r="K203" s="16" t="str">
        <f>VLOOKUP(AA203,DESPESAS!A$1:D$2028,3,FALSE)</f>
        <v>MEDICAMENTOS</v>
      </c>
      <c r="L203" s="12">
        <f>CAZUL!F200</f>
        <v>0</v>
      </c>
      <c r="M203" s="83">
        <f>CAZUL!G200</f>
        <v>371</v>
      </c>
      <c r="N203" s="12">
        <f>CAZUL!H200</f>
        <v>-47939.780000000428</v>
      </c>
      <c r="O203" s="81" t="str">
        <f>DESPESAS!E$2</f>
        <v>BANCO DO BRASIL</v>
      </c>
      <c r="P203" s="82"/>
      <c r="AA203" s="33" t="str">
        <f>CAZUL!C200</f>
        <v>MEDICAMENTOS</v>
      </c>
    </row>
    <row r="204" spans="3:27" s="85" customFormat="1" x14ac:dyDescent="0.3">
      <c r="C204" s="81" t="s">
        <v>1157</v>
      </c>
      <c r="D204" s="46">
        <v>551604000106091</v>
      </c>
      <c r="E204" s="81" t="str">
        <f>CAZUL!B201</f>
        <v>30/03/2021</v>
      </c>
      <c r="F204" s="20" t="str">
        <f>CAZUL!N201</f>
        <v>23/04/2021</v>
      </c>
      <c r="G204" s="82" t="str">
        <f>DESPESAS!D$2</f>
        <v>HOSPITAL SÃO LUCAS</v>
      </c>
      <c r="H204" s="32" t="str">
        <f>VLOOKUP(I204,FORNECEDOR!$A$1:$B$897,2,FALSE)</f>
        <v>02.626.340/0001-58</v>
      </c>
      <c r="I204" s="35" t="str">
        <f>CAZUL!E201</f>
        <v>ART MÉDICA COM E REP E PROD HOSP</v>
      </c>
      <c r="J204" s="16" t="str">
        <f>VLOOKUP(AA204,DESPESAS!A$1:D$2028,2,FALSE)</f>
        <v>02.01</v>
      </c>
      <c r="K204" s="16" t="str">
        <f>VLOOKUP(AA204,DESPESAS!A$1:D$2028,3,FALSE)</f>
        <v>MEDICAMENTOS</v>
      </c>
      <c r="L204" s="12">
        <f>CAZUL!F201</f>
        <v>0</v>
      </c>
      <c r="M204" s="83">
        <f>CAZUL!G201</f>
        <v>1163.5999999999999</v>
      </c>
      <c r="N204" s="12">
        <f>CAZUL!H201</f>
        <v>-49103.380000000427</v>
      </c>
      <c r="O204" s="81" t="str">
        <f>DESPESAS!E$2</f>
        <v>BANCO DO BRASIL</v>
      </c>
      <c r="P204" s="82"/>
      <c r="AA204" s="33" t="str">
        <f>CAZUL!C201</f>
        <v>MEDICAMENTOS</v>
      </c>
    </row>
    <row r="205" spans="3:27" s="85" customFormat="1" x14ac:dyDescent="0.3">
      <c r="C205" s="81" t="s">
        <v>1157</v>
      </c>
      <c r="D205" s="46">
        <v>550094000019740</v>
      </c>
      <c r="E205" s="81" t="str">
        <f>CAZUL!B202</f>
        <v>01/04/2021</v>
      </c>
      <c r="F205" s="20" t="str">
        <f>CAZUL!N202</f>
        <v>23/04/2021</v>
      </c>
      <c r="G205" s="82" t="str">
        <f>DESPESAS!D$2</f>
        <v>HOSPITAL SÃO LUCAS</v>
      </c>
      <c r="H205" s="32" t="str">
        <f>VLOOKUP(I205,FORNECEDOR!$A$1:$B$897,2,FALSE)</f>
        <v>41.389.750/0001-84</v>
      </c>
      <c r="I205" s="35" t="str">
        <f>CAZUL!E202</f>
        <v>REDFARMA - J LAERCIO SOUZA VASCONCELOS</v>
      </c>
      <c r="J205" s="16" t="str">
        <f>VLOOKUP(AA205,DESPESAS!A$1:D$2028,2,FALSE)</f>
        <v>02.01</v>
      </c>
      <c r="K205" s="16" t="str">
        <f>VLOOKUP(AA205,DESPESAS!A$1:D$2028,3,FALSE)</f>
        <v>MEDICAMENTOS</v>
      </c>
      <c r="L205" s="12">
        <f>CAZUL!F202</f>
        <v>0</v>
      </c>
      <c r="M205" s="83">
        <f>CAZUL!G202</f>
        <v>1834.12</v>
      </c>
      <c r="N205" s="12">
        <f>CAZUL!H202</f>
        <v>-50937.500000000429</v>
      </c>
      <c r="O205" s="81" t="str">
        <f>DESPESAS!E$2</f>
        <v>BANCO DO BRASIL</v>
      </c>
      <c r="P205" s="82"/>
      <c r="AA205" s="33" t="str">
        <f>CAZUL!C202</f>
        <v>MEDICAMENTOS</v>
      </c>
    </row>
    <row r="206" spans="3:27" s="85" customFormat="1" x14ac:dyDescent="0.3">
      <c r="C206" s="81" t="s">
        <v>1157</v>
      </c>
      <c r="D206" s="46">
        <v>42301</v>
      </c>
      <c r="E206" s="81" t="str">
        <f>CAZUL!B203</f>
        <v>30/03/2021</v>
      </c>
      <c r="F206" s="20" t="str">
        <f>CAZUL!N203</f>
        <v>23/04/2021</v>
      </c>
      <c r="G206" s="82" t="str">
        <f>DESPESAS!D$2</f>
        <v>HOSPITAL SÃO LUCAS</v>
      </c>
      <c r="H206" s="32" t="str">
        <f>VLOOKUP(I206,FORNECEDOR!$A$1:$B$897,2,FALSE)</f>
        <v>30.572.032/0001-22</v>
      </c>
      <c r="I206" s="35" t="str">
        <f>CAZUL!E203</f>
        <v>MEGA MEDIC COMERCIO EIRELI</v>
      </c>
      <c r="J206" s="16" t="str">
        <f>VLOOKUP(AA206,DESPESAS!A$1:D$2028,2,FALSE)</f>
        <v>02.01</v>
      </c>
      <c r="K206" s="16" t="str">
        <f>VLOOKUP(AA206,DESPESAS!A$1:D$2028,3,FALSE)</f>
        <v>MEDICAMENTOS</v>
      </c>
      <c r="L206" s="12">
        <f>CAZUL!F203</f>
        <v>0</v>
      </c>
      <c r="M206" s="83">
        <f>CAZUL!G203</f>
        <v>4634</v>
      </c>
      <c r="N206" s="12">
        <f>CAZUL!H203</f>
        <v>-55571.500000000429</v>
      </c>
      <c r="O206" s="81" t="str">
        <f>DESPESAS!E$2</f>
        <v>BANCO DO BRASIL</v>
      </c>
      <c r="P206" s="82"/>
      <c r="AA206" s="33" t="str">
        <f>CAZUL!C203</f>
        <v>MEDICAMENTOS</v>
      </c>
    </row>
    <row r="207" spans="3:27" s="85" customFormat="1" x14ac:dyDescent="0.3">
      <c r="C207" s="81" t="s">
        <v>1157</v>
      </c>
      <c r="D207" s="46">
        <v>42302</v>
      </c>
      <c r="E207" s="81" t="str">
        <f>CAZUL!B204</f>
        <v>30/03/2021</v>
      </c>
      <c r="F207" s="20" t="str">
        <f>CAZUL!N204</f>
        <v>23/04/2021</v>
      </c>
      <c r="G207" s="82" t="str">
        <f>DESPESAS!D$2</f>
        <v>HOSPITAL SÃO LUCAS</v>
      </c>
      <c r="H207" s="32" t="str">
        <f>VLOOKUP(I207,FORNECEDOR!$A$1:$B$897,2,FALSE)</f>
        <v>05.578.020/0001-68</v>
      </c>
      <c r="I207" s="35" t="str">
        <f>CAZUL!E204</f>
        <v xml:space="preserve">OMNIELMASTER HEMOMED REPRESENTAÇAO </v>
      </c>
      <c r="J207" s="16" t="str">
        <f>VLOOKUP(AA207,DESPESAS!A$1:D$2028,2,FALSE)</f>
        <v>02.02</v>
      </c>
      <c r="K207" s="16" t="str">
        <f>VLOOKUP(AA207,DESPESAS!A$1:D$2028,3,FALSE)</f>
        <v>MATERIAIS DE CONSUMO</v>
      </c>
      <c r="L207" s="12">
        <f>CAZUL!F204</f>
        <v>0</v>
      </c>
      <c r="M207" s="83">
        <f>CAZUL!G204</f>
        <v>752</v>
      </c>
      <c r="N207" s="12">
        <f>CAZUL!H204</f>
        <v>-56323.500000000429</v>
      </c>
      <c r="O207" s="81" t="str">
        <f>DESPESAS!E$2</f>
        <v>BANCO DO BRASIL</v>
      </c>
      <c r="P207" s="82"/>
      <c r="AA207" s="33" t="str">
        <f>CAZUL!C204</f>
        <v>MATERIAL HOSPITALAR</v>
      </c>
    </row>
    <row r="208" spans="3:27" s="85" customFormat="1" x14ac:dyDescent="0.3">
      <c r="C208" s="81" t="s">
        <v>1157</v>
      </c>
      <c r="D208" s="46">
        <v>550094000026928</v>
      </c>
      <c r="E208" s="81" t="str">
        <f>CAZUL!B205</f>
        <v>23/03/2021</v>
      </c>
      <c r="F208" s="20" t="str">
        <f>CAZUL!N205</f>
        <v>23/04/2021</v>
      </c>
      <c r="G208" s="82" t="str">
        <f>DESPESAS!D$2</f>
        <v>HOSPITAL SÃO LUCAS</v>
      </c>
      <c r="H208" s="32" t="str">
        <f>VLOOKUP(I208,FORNECEDOR!$A$1:$B$897,2,FALSE)</f>
        <v>63.478.895/0001-94</v>
      </c>
      <c r="I208" s="35" t="str">
        <f>CAZUL!E205</f>
        <v>P J S DISTRIBUIDORA</v>
      </c>
      <c r="J208" s="16" t="str">
        <f>VLOOKUP(AA208,DESPESAS!A$1:D$2028,2,FALSE)</f>
        <v>02.01</v>
      </c>
      <c r="K208" s="16" t="str">
        <f>VLOOKUP(AA208,DESPESAS!A$1:D$2028,3,FALSE)</f>
        <v>MEDICAMENTOS</v>
      </c>
      <c r="L208" s="12">
        <f>CAZUL!F205</f>
        <v>0</v>
      </c>
      <c r="M208" s="83">
        <f>CAZUL!G205</f>
        <v>2073.6</v>
      </c>
      <c r="N208" s="12">
        <f>CAZUL!H205</f>
        <v>0</v>
      </c>
      <c r="O208" s="81" t="str">
        <f>DESPESAS!E$2</f>
        <v>BANCO DO BRASIL</v>
      </c>
      <c r="P208" s="82"/>
      <c r="AA208" s="33" t="str">
        <f>CAZUL!C205</f>
        <v>MEDICAMENTOS</v>
      </c>
    </row>
    <row r="209" spans="3:27" s="85" customFormat="1" x14ac:dyDescent="0.3">
      <c r="C209" s="81" t="s">
        <v>1157</v>
      </c>
      <c r="D209" s="46">
        <v>550094000026928</v>
      </c>
      <c r="E209" s="81" t="str">
        <f>CAZUL!B206</f>
        <v>23/03/2021</v>
      </c>
      <c r="F209" s="20" t="str">
        <f>CAZUL!N206</f>
        <v>23/04/2021</v>
      </c>
      <c r="G209" s="82" t="str">
        <f>DESPESAS!D$2</f>
        <v>HOSPITAL SÃO LUCAS</v>
      </c>
      <c r="H209" s="32" t="str">
        <f>VLOOKUP(I209,FORNECEDOR!$A$1:$B$897,2,FALSE)</f>
        <v>63.478.895/0001-94</v>
      </c>
      <c r="I209" s="35" t="str">
        <f>CAZUL!E206</f>
        <v>P J S DISTRIBUIDORA</v>
      </c>
      <c r="J209" s="16" t="str">
        <f>VLOOKUP(AA209,DESPESAS!A$1:D$2028,2,FALSE)</f>
        <v>02.02</v>
      </c>
      <c r="K209" s="16" t="str">
        <f>VLOOKUP(AA209,DESPESAS!A$1:D$2028,3,FALSE)</f>
        <v>MATERIAIS DE CONSUMO</v>
      </c>
      <c r="L209" s="12">
        <f>CAZUL!F206</f>
        <v>0</v>
      </c>
      <c r="M209" s="83">
        <f>CAZUL!G206</f>
        <v>240</v>
      </c>
      <c r="N209" s="12">
        <f>CAZUL!H206</f>
        <v>-58637.100000000428</v>
      </c>
      <c r="O209" s="81" t="str">
        <f>DESPESAS!E$2</f>
        <v>BANCO DO BRASIL</v>
      </c>
      <c r="P209" s="82"/>
      <c r="AA209" s="33" t="str">
        <f>CAZUL!C206</f>
        <v>MATERIAL HOSPITALAR</v>
      </c>
    </row>
    <row r="210" spans="3:27" s="85" customFormat="1" x14ac:dyDescent="0.3">
      <c r="C210" s="81" t="s">
        <v>1157</v>
      </c>
      <c r="D210" s="46">
        <v>550094000026928</v>
      </c>
      <c r="E210" s="81" t="str">
        <f>CAZUL!B207</f>
        <v>31/03/2021</v>
      </c>
      <c r="F210" s="20" t="str">
        <f>CAZUL!N207</f>
        <v>23/04/2021</v>
      </c>
      <c r="G210" s="82" t="str">
        <f>DESPESAS!D$2</f>
        <v>HOSPITAL SÃO LUCAS</v>
      </c>
      <c r="H210" s="32" t="str">
        <f>VLOOKUP(I210,FORNECEDOR!$A$1:$B$897,2,FALSE)</f>
        <v>63.478.895/0001-94</v>
      </c>
      <c r="I210" s="35" t="str">
        <f>CAZUL!E207</f>
        <v>P J S DISTRIBUIDORA</v>
      </c>
      <c r="J210" s="16" t="str">
        <f>VLOOKUP(AA210,DESPESAS!A$1:D$2028,2,FALSE)</f>
        <v>02.02</v>
      </c>
      <c r="K210" s="16" t="str">
        <f>VLOOKUP(AA210,DESPESAS!A$1:D$2028,3,FALSE)</f>
        <v>MATERIAIS DE CONSUMO</v>
      </c>
      <c r="L210" s="12">
        <f>CAZUL!F207</f>
        <v>0</v>
      </c>
      <c r="M210" s="83">
        <f>CAZUL!G207</f>
        <v>3308</v>
      </c>
      <c r="N210" s="12">
        <f>CAZUL!H207</f>
        <v>-61945.100000000428</v>
      </c>
      <c r="O210" s="81" t="str">
        <f>DESPESAS!E$2</f>
        <v>BANCO DO BRASIL</v>
      </c>
      <c r="P210" s="82"/>
      <c r="AA210" s="33" t="str">
        <f>CAZUL!C207</f>
        <v>MATERIAL HOSPITALAR</v>
      </c>
    </row>
    <row r="211" spans="3:27" s="85" customFormat="1" x14ac:dyDescent="0.3">
      <c r="C211" s="81" t="s">
        <v>1157</v>
      </c>
      <c r="D211" s="46">
        <v>42303</v>
      </c>
      <c r="E211" s="81" t="str">
        <f>CAZUL!B208</f>
        <v>30/03/2021</v>
      </c>
      <c r="F211" s="20" t="str">
        <f>CAZUL!N208</f>
        <v>23/04/2021</v>
      </c>
      <c r="G211" s="82" t="str">
        <f>DESPESAS!D$2</f>
        <v>HOSPITAL SÃO LUCAS</v>
      </c>
      <c r="H211" s="32" t="str">
        <f>VLOOKUP(I211,FORNECEDOR!$A$1:$B$897,2,FALSE)</f>
        <v>27.589.757/0001-19</v>
      </c>
      <c r="I211" s="35" t="str">
        <f>CAZUL!E208</f>
        <v>RX2 DISTRIBUIDORA DE MEDICAMENTOS E EQUIPAMENTOS H</v>
      </c>
      <c r="J211" s="16" t="str">
        <f>VLOOKUP(AA211,DESPESAS!A$1:D$2028,2,FALSE)</f>
        <v>02.02</v>
      </c>
      <c r="K211" s="16" t="str">
        <f>VLOOKUP(AA211,DESPESAS!A$1:D$2028,3,FALSE)</f>
        <v>MATERIAIS DE CONSUMO</v>
      </c>
      <c r="L211" s="12">
        <f>CAZUL!F208</f>
        <v>0</v>
      </c>
      <c r="M211" s="83">
        <f>CAZUL!G208</f>
        <v>53810.68</v>
      </c>
      <c r="N211" s="12">
        <f>CAZUL!H208</f>
        <v>-115755.78000000044</v>
      </c>
      <c r="O211" s="81" t="str">
        <f>DESPESAS!E$2</f>
        <v>BANCO DO BRASIL</v>
      </c>
      <c r="P211" s="82"/>
      <c r="AA211" s="33" t="str">
        <f>CAZUL!C208</f>
        <v>MATERIAL HOSPITALAR</v>
      </c>
    </row>
    <row r="212" spans="3:27" s="85" customFormat="1" x14ac:dyDescent="0.3">
      <c r="C212" s="81" t="s">
        <v>1157</v>
      </c>
      <c r="D212" s="46">
        <v>42304</v>
      </c>
      <c r="E212" s="81" t="str">
        <f>CAZUL!B209</f>
        <v>24/03/2021</v>
      </c>
      <c r="F212" s="20" t="str">
        <f>CAZUL!N209</f>
        <v>23/04/2021</v>
      </c>
      <c r="G212" s="82" t="str">
        <f>DESPESAS!D$2</f>
        <v>HOSPITAL SÃO LUCAS</v>
      </c>
      <c r="H212" s="32" t="str">
        <f>VLOOKUP(I212,FORNECEDOR!$A$1:$B$897,2,FALSE)</f>
        <v>54.565.478/0001-98</v>
      </c>
      <c r="I212" s="35" t="str">
        <f>CAZUL!E209</f>
        <v>SISPACK MEDICAL LTDA</v>
      </c>
      <c r="J212" s="16" t="str">
        <f>VLOOKUP(AA212,DESPESAS!A$1:D$2028,2,FALSE)</f>
        <v>02.02</v>
      </c>
      <c r="K212" s="16" t="str">
        <f>VLOOKUP(AA212,DESPESAS!A$1:D$2028,3,FALSE)</f>
        <v>MATERIAIS DE CONSUMO</v>
      </c>
      <c r="L212" s="12">
        <f>CAZUL!F209</f>
        <v>0</v>
      </c>
      <c r="M212" s="83">
        <f>CAZUL!G209</f>
        <v>1555</v>
      </c>
      <c r="N212" s="12">
        <f>CAZUL!H209</f>
        <v>-117310.78000000044</v>
      </c>
      <c r="O212" s="81" t="str">
        <f>DESPESAS!E$2</f>
        <v>BANCO DO BRASIL</v>
      </c>
      <c r="P212" s="82"/>
      <c r="AA212" s="33" t="str">
        <f>CAZUL!C209</f>
        <v>MATERIAL HOSPITALAR</v>
      </c>
    </row>
    <row r="213" spans="3:27" s="85" customFormat="1" x14ac:dyDescent="0.3">
      <c r="C213" s="81" t="s">
        <v>1157</v>
      </c>
      <c r="D213" s="46">
        <v>42305</v>
      </c>
      <c r="E213" s="81" t="str">
        <f>CAZUL!B210</f>
        <v>30/03/2021</v>
      </c>
      <c r="F213" s="20" t="str">
        <f>CAZUL!N210</f>
        <v>23/04/2021</v>
      </c>
      <c r="G213" s="82" t="str">
        <f>DESPESAS!D$2</f>
        <v>HOSPITAL SÃO LUCAS</v>
      </c>
      <c r="H213" s="32" t="str">
        <f>VLOOKUP(I213,FORNECEDOR!$A$1:$B$897,2,FALSE)</f>
        <v>11.260.846/0001-75</v>
      </c>
      <c r="I213" s="35" t="str">
        <f>CAZUL!E210</f>
        <v>ANBIOTON IMPORTADORA LTDA</v>
      </c>
      <c r="J213" s="16" t="str">
        <f>VLOOKUP(AA213,DESPESAS!A$1:D$2028,2,FALSE)</f>
        <v>02.01</v>
      </c>
      <c r="K213" s="16" t="str">
        <f>VLOOKUP(AA213,DESPESAS!A$1:D$2028,3,FALSE)</f>
        <v>MEDICAMENTOS</v>
      </c>
      <c r="L213" s="12">
        <f>CAZUL!F210</f>
        <v>0</v>
      </c>
      <c r="M213" s="83">
        <f>CAZUL!G210</f>
        <v>1428</v>
      </c>
      <c r="N213" s="12">
        <f>CAZUL!H210</f>
        <v>-118738.78000000044</v>
      </c>
      <c r="O213" s="81" t="str">
        <f>DESPESAS!E$2</f>
        <v>BANCO DO BRASIL</v>
      </c>
      <c r="P213" s="82"/>
      <c r="AA213" s="33" t="str">
        <f>CAZUL!C210</f>
        <v>MEDICAMENTOS</v>
      </c>
    </row>
    <row r="214" spans="3:27" s="85" customFormat="1" x14ac:dyDescent="0.3">
      <c r="C214" s="81" t="s">
        <v>1157</v>
      </c>
      <c r="D214" s="46">
        <v>550094000057359</v>
      </c>
      <c r="E214" s="81" t="str">
        <f>CAZUL!B211</f>
        <v>23/04/2021</v>
      </c>
      <c r="F214" s="20" t="str">
        <f>CAZUL!N211</f>
        <v>23/04/2021</v>
      </c>
      <c r="G214" s="82" t="str">
        <f>DESPESAS!D$2</f>
        <v>HOSPITAL SÃO LUCAS</v>
      </c>
      <c r="H214" s="32" t="str">
        <f>VLOOKUP(I214,FORNECEDOR!$A$1:$B$897,2,FALSE)</f>
        <v>32.520.763/0001-50</v>
      </c>
      <c r="I214" s="35" t="str">
        <f>CAZUL!E211</f>
        <v>JUA SAUDE COMERCIO MATERIAOS HOSPITALRES EIRELI</v>
      </c>
      <c r="J214" s="16" t="str">
        <f>VLOOKUP(AA214,DESPESAS!A$1:D$2028,2,FALSE)</f>
        <v>02.02</v>
      </c>
      <c r="K214" s="16" t="str">
        <f>VLOOKUP(AA214,DESPESAS!A$1:D$2028,3,FALSE)</f>
        <v>MATERIAIS DE CONSUMO</v>
      </c>
      <c r="L214" s="12">
        <f>CAZUL!F211</f>
        <v>0</v>
      </c>
      <c r="M214" s="83">
        <f>CAZUL!G211</f>
        <v>1911.7</v>
      </c>
      <c r="N214" s="12">
        <f>CAZUL!H211</f>
        <v>-120650.48000000043</v>
      </c>
      <c r="O214" s="81" t="str">
        <f>DESPESAS!E$2</f>
        <v>BANCO DO BRASIL</v>
      </c>
      <c r="P214" s="82"/>
      <c r="AA214" s="33" t="str">
        <f>CAZUL!C211</f>
        <v>MATERIAL HOSPITALAR</v>
      </c>
    </row>
    <row r="215" spans="3:27" s="85" customFormat="1" x14ac:dyDescent="0.3">
      <c r="C215" s="81" t="s">
        <v>1157</v>
      </c>
      <c r="D215" s="46">
        <v>550094000019740</v>
      </c>
      <c r="E215" s="81" t="str">
        <f>CAZUL!B212</f>
        <v>23/04/2021</v>
      </c>
      <c r="F215" s="20" t="str">
        <f>CAZUL!N212</f>
        <v>23/04/2021</v>
      </c>
      <c r="G215" s="82" t="str">
        <f>DESPESAS!D$2</f>
        <v>HOSPITAL SÃO LUCAS</v>
      </c>
      <c r="H215" s="32" t="str">
        <f>VLOOKUP(I215,FORNECEDOR!$A$1:$B$897,2,FALSE)</f>
        <v>41.389.750/0001-84</v>
      </c>
      <c r="I215" s="35" t="str">
        <f>CAZUL!E212</f>
        <v>REDFARMA - J LAERCIO SOUZA VASCONCELOS</v>
      </c>
      <c r="J215" s="16" t="str">
        <f>VLOOKUP(AA215,DESPESAS!A$1:D$2028,2,FALSE)</f>
        <v>02.02</v>
      </c>
      <c r="K215" s="16" t="str">
        <f>VLOOKUP(AA215,DESPESAS!A$1:D$2028,3,FALSE)</f>
        <v>MATERIAIS DE CONSUMO</v>
      </c>
      <c r="L215" s="12">
        <f>CAZUL!F212</f>
        <v>0</v>
      </c>
      <c r="M215" s="83">
        <f>CAZUL!G212</f>
        <v>1714.66</v>
      </c>
      <c r="N215" s="12">
        <f>CAZUL!H212</f>
        <v>0</v>
      </c>
      <c r="O215" s="81" t="str">
        <f>DESPESAS!E$2</f>
        <v>BANCO DO BRASIL</v>
      </c>
      <c r="P215" s="82"/>
      <c r="AA215" s="33" t="str">
        <f>CAZUL!C212</f>
        <v>MATERIAL HOSPITALAR</v>
      </c>
    </row>
    <row r="216" spans="3:27" s="85" customFormat="1" x14ac:dyDescent="0.3">
      <c r="C216" s="81" t="s">
        <v>1157</v>
      </c>
      <c r="D216" s="46">
        <v>550094000019740</v>
      </c>
      <c r="E216" s="81" t="str">
        <f>CAZUL!B213</f>
        <v>23/04/2021</v>
      </c>
      <c r="F216" s="20" t="str">
        <f>CAZUL!N213</f>
        <v>23/04/2021</v>
      </c>
      <c r="G216" s="82" t="str">
        <f>DESPESAS!D$2</f>
        <v>HOSPITAL SÃO LUCAS</v>
      </c>
      <c r="H216" s="32" t="str">
        <f>VLOOKUP(I216,FORNECEDOR!$A$1:$B$897,2,FALSE)</f>
        <v>41.389.750/0001-84</v>
      </c>
      <c r="I216" s="35" t="str">
        <f>CAZUL!E213</f>
        <v>REDFARMA - J LAERCIO SOUZA VASCONCELOS</v>
      </c>
      <c r="J216" s="16" t="str">
        <f>VLOOKUP(AA216,DESPESAS!A$1:D$2028,2,FALSE)</f>
        <v>02.01</v>
      </c>
      <c r="K216" s="16" t="str">
        <f>VLOOKUP(AA216,DESPESAS!A$1:D$2028,3,FALSE)</f>
        <v>MEDICAMENTOS</v>
      </c>
      <c r="L216" s="12">
        <f>CAZUL!F213</f>
        <v>0</v>
      </c>
      <c r="M216" s="83">
        <f>CAZUL!G213</f>
        <v>1403.18</v>
      </c>
      <c r="N216" s="12">
        <f>CAZUL!H213</f>
        <v>-123768.32000000043</v>
      </c>
      <c r="O216" s="81" t="str">
        <f>DESPESAS!E$2</f>
        <v>BANCO DO BRASIL</v>
      </c>
      <c r="P216" s="82"/>
      <c r="AA216" s="33" t="str">
        <f>CAZUL!C213</f>
        <v>MEDICAMENTOS</v>
      </c>
    </row>
    <row r="217" spans="3:27" s="85" customFormat="1" x14ac:dyDescent="0.3">
      <c r="C217" s="81"/>
      <c r="D217" s="46">
        <v>148</v>
      </c>
      <c r="E217" s="81" t="str">
        <f>CAZUL!B214</f>
        <v>23/04/2021</v>
      </c>
      <c r="F217" s="20" t="str">
        <f>CAZUL!N214</f>
        <v>23/04/2021</v>
      </c>
      <c r="G217" s="82" t="str">
        <f>DESPESAS!D$2</f>
        <v>HOSPITAL SÃO LUCAS</v>
      </c>
      <c r="H217" s="32" t="str">
        <f>VLOOKUP(I217,FORNECEDOR!$A$1:$B$897,2,FALSE)</f>
        <v>00.000.000/1409-53</v>
      </c>
      <c r="I217" s="35" t="str">
        <f>CAZUL!E214</f>
        <v>BANCO DO BRASIL</v>
      </c>
      <c r="J217" s="16" t="str">
        <f>VLOOKUP(AA217,DESPESAS!A$1:D$2028,2,FALSE)</f>
        <v>03.33</v>
      </c>
      <c r="K217" s="16" t="str">
        <f>VLOOKUP(AA217,DESPESAS!A$1:D$2028,3,FALSE)</f>
        <v>Resgate Poupança</v>
      </c>
      <c r="L217" s="12">
        <f>CAZUL!F214</f>
        <v>123789.22</v>
      </c>
      <c r="M217" s="83">
        <f>CAZUL!G214</f>
        <v>0</v>
      </c>
      <c r="N217" s="12">
        <f>CAZUL!H214</f>
        <v>0</v>
      </c>
      <c r="O217" s="81" t="str">
        <f>DESPESAS!E$2</f>
        <v>BANCO DO BRASIL</v>
      </c>
      <c r="P217" s="82"/>
      <c r="AA217" s="33" t="str">
        <f>CAZUL!C214</f>
        <v>Transferência de Entrada</v>
      </c>
    </row>
    <row r="218" spans="3:27" s="85" customFormat="1" x14ac:dyDescent="0.3">
      <c r="C218" s="81"/>
      <c r="D218" s="46">
        <v>851131100131053</v>
      </c>
      <c r="E218" s="81" t="str">
        <f>CAZUL!B215</f>
        <v>23/04/2021</v>
      </c>
      <c r="F218" s="20" t="str">
        <f>CAZUL!N215</f>
        <v>23/04/2021</v>
      </c>
      <c r="G218" s="82" t="str">
        <f>DESPESAS!D$2</f>
        <v>HOSPITAL SÃO LUCAS</v>
      </c>
      <c r="H218" s="32" t="str">
        <f>VLOOKUP(I218,FORNECEDOR!$A$1:$B$897,2,FALSE)</f>
        <v>00.000.000/1409-53</v>
      </c>
      <c r="I218" s="35" t="str">
        <f>CAZUL!E215</f>
        <v>BANCO DO BRASIL</v>
      </c>
      <c r="J218" s="16" t="str">
        <f>VLOOKUP(AA218,DESPESAS!A$1:D$2028,2,FALSE)</f>
        <v>03.32</v>
      </c>
      <c r="K218" s="16" t="str">
        <f>VLOOKUP(AA218,DESPESAS!A$1:D$2028,3,FALSE)</f>
        <v>Tarifas Bancárias</v>
      </c>
      <c r="L218" s="12">
        <f>CAZUL!F215</f>
        <v>0</v>
      </c>
      <c r="M218" s="83">
        <f>CAZUL!G215</f>
        <v>10.45</v>
      </c>
      <c r="N218" s="12">
        <f>CAZUL!H215</f>
        <v>0</v>
      </c>
      <c r="O218" s="81" t="str">
        <f>DESPESAS!E$2</f>
        <v>BANCO DO BRASIL</v>
      </c>
      <c r="P218" s="82"/>
      <c r="AA218" s="33" t="str">
        <f>CAZUL!C215</f>
        <v>Tarifas Bancárias</v>
      </c>
    </row>
    <row r="219" spans="3:27" s="85" customFormat="1" x14ac:dyDescent="0.3">
      <c r="C219" s="81"/>
      <c r="D219" s="46">
        <v>851131100131054</v>
      </c>
      <c r="E219" s="81" t="str">
        <f>CAZUL!B216</f>
        <v>23/04/2021</v>
      </c>
      <c r="F219" s="20" t="str">
        <f>CAZUL!N216</f>
        <v>23/04/2021</v>
      </c>
      <c r="G219" s="82" t="str">
        <f>DESPESAS!D$2</f>
        <v>HOSPITAL SÃO LUCAS</v>
      </c>
      <c r="H219" s="32" t="str">
        <f>VLOOKUP(I219,FORNECEDOR!$A$1:$B$897,2,FALSE)</f>
        <v>00.000.000/1409-53</v>
      </c>
      <c r="I219" s="35" t="str">
        <f>CAZUL!E216</f>
        <v>BANCO DO BRASIL</v>
      </c>
      <c r="J219" s="16" t="str">
        <f>VLOOKUP(AA219,DESPESAS!A$1:D$2028,2,FALSE)</f>
        <v>03.32</v>
      </c>
      <c r="K219" s="16" t="str">
        <f>VLOOKUP(AA219,DESPESAS!A$1:D$2028,3,FALSE)</f>
        <v>Tarifas Bancárias</v>
      </c>
      <c r="L219" s="12">
        <f>CAZUL!F216</f>
        <v>0</v>
      </c>
      <c r="M219" s="83">
        <f>CAZUL!G216</f>
        <v>10.45</v>
      </c>
      <c r="N219" s="12">
        <f>CAZUL!H216</f>
        <v>-4.2782488662851392E-10</v>
      </c>
      <c r="O219" s="81" t="str">
        <f>DESPESAS!E$2</f>
        <v>BANCO DO BRASIL</v>
      </c>
      <c r="P219" s="82"/>
      <c r="AA219" s="33" t="str">
        <f>CAZUL!C216</f>
        <v>Tarifas Bancárias</v>
      </c>
    </row>
    <row r="220" spans="3:27" s="85" customFormat="1" x14ac:dyDescent="0.3">
      <c r="C220" s="81" t="s">
        <v>1157</v>
      </c>
      <c r="D220" s="46">
        <v>551523000238613</v>
      </c>
      <c r="E220" s="81" t="str">
        <f>CAZUL!B217</f>
        <v>01/03/2021</v>
      </c>
      <c r="F220" s="20" t="str">
        <f>CAZUL!N217</f>
        <v>28/04/2021</v>
      </c>
      <c r="G220" s="82" t="str">
        <f>DESPESAS!D$2</f>
        <v>HOSPITAL SÃO LUCAS</v>
      </c>
      <c r="H220" s="32" t="str">
        <f>VLOOKUP(I220,FORNECEDOR!$A$1:$B$897,2,FALSE)</f>
        <v>12.955.134/0001-45</v>
      </c>
      <c r="I220" s="35" t="str">
        <f>CAZUL!E217</f>
        <v>Instituto Diva Alves do Brasil</v>
      </c>
      <c r="J220" s="16" t="str">
        <f>VLOOKUP(AA220,DESPESAS!A$1:D$2028,2,FALSE)</f>
        <v>03.23</v>
      </c>
      <c r="K220" s="16" t="str">
        <f>VLOOKUP(AA220,DESPESAS!A$1:D$2028,3,FALSE)</f>
        <v>DEVOLUÇÕES</v>
      </c>
      <c r="L220" s="12">
        <f>CAZUL!F217</f>
        <v>0</v>
      </c>
      <c r="M220" s="83">
        <f>CAZUL!G217</f>
        <v>24752.92</v>
      </c>
      <c r="N220" s="12">
        <f>CAZUL!H217</f>
        <v>-24752.920000000428</v>
      </c>
      <c r="O220" s="81" t="str">
        <f>DESPESAS!E$2</f>
        <v>BANCO DO BRASIL</v>
      </c>
      <c r="P220" s="82"/>
      <c r="AA220" s="33" t="str">
        <f>CAZUL!C217</f>
        <v>devolução</v>
      </c>
    </row>
    <row r="221" spans="3:27" s="85" customFormat="1" x14ac:dyDescent="0.3">
      <c r="C221" s="81" t="s">
        <v>1157</v>
      </c>
      <c r="D221" s="46">
        <v>42801</v>
      </c>
      <c r="E221" s="81" t="str">
        <f>CAZUL!B218</f>
        <v>01/04/2021</v>
      </c>
      <c r="F221" s="20" t="str">
        <f>CAZUL!N218</f>
        <v>28/04/2021</v>
      </c>
      <c r="G221" s="82" t="str">
        <f>DESPESAS!D$2</f>
        <v>HOSPITAL SÃO LUCAS</v>
      </c>
      <c r="H221" s="32" t="str">
        <f>VLOOKUP(I221,FORNECEDOR!$A$1:$B$897,2,FALSE)</f>
        <v>61.383.493/0001-80</v>
      </c>
      <c r="I221" s="35" t="str">
        <f>CAZUL!E218</f>
        <v xml:space="preserve">SOMPO SEGUROS S.A. </v>
      </c>
      <c r="J221" s="16" t="str">
        <f>VLOOKUP(AA221,DESPESAS!A$1:D$2028,2,FALSE)</f>
        <v>03.11</v>
      </c>
      <c r="K221" s="16" t="str">
        <f>VLOOKUP(AA221,DESPESAS!A$1:D$2028,3,FALSE)</f>
        <v>SEGUROS</v>
      </c>
      <c r="L221" s="12">
        <f>CAZUL!F218</f>
        <v>0</v>
      </c>
      <c r="M221" s="83">
        <f>CAZUL!G218</f>
        <v>714.26</v>
      </c>
      <c r="N221" s="12">
        <f>CAZUL!H218</f>
        <v>0</v>
      </c>
      <c r="O221" s="81" t="str">
        <f>DESPESAS!E$2</f>
        <v>BANCO DO BRASIL</v>
      </c>
      <c r="P221" s="82"/>
      <c r="AA221" s="33" t="str">
        <f>CAZUL!C218</f>
        <v>Seguro de Imóvel</v>
      </c>
    </row>
    <row r="222" spans="3:27" s="85" customFormat="1" x14ac:dyDescent="0.3">
      <c r="C222" s="81" t="s">
        <v>1157</v>
      </c>
      <c r="D222" s="46">
        <v>550094000019740</v>
      </c>
      <c r="E222" s="81" t="str">
        <f>CAZUL!B219</f>
        <v>28/04/2021</v>
      </c>
      <c r="F222" s="20" t="str">
        <f>CAZUL!N219</f>
        <v>28/04/2021</v>
      </c>
      <c r="G222" s="82" t="str">
        <f>DESPESAS!D$2</f>
        <v>HOSPITAL SÃO LUCAS</v>
      </c>
      <c r="H222" s="32" t="str">
        <f>VLOOKUP(I222,FORNECEDOR!$A$1:$B$897,2,FALSE)</f>
        <v>41.389.750/0001-84</v>
      </c>
      <c r="I222" s="35" t="str">
        <f>CAZUL!E219</f>
        <v>REDFARMA - J LAERCIO SOUZA VASCONCELOS</v>
      </c>
      <c r="J222" s="16" t="str">
        <f>VLOOKUP(AA222,DESPESAS!A$1:D$2028,2,FALSE)</f>
        <v>02.01</v>
      </c>
      <c r="K222" s="16" t="str">
        <f>VLOOKUP(AA222,DESPESAS!A$1:D$2028,3,FALSE)</f>
        <v>MEDICAMENTOS</v>
      </c>
      <c r="L222" s="12">
        <f>CAZUL!F219</f>
        <v>0</v>
      </c>
      <c r="M222" s="83">
        <f>CAZUL!G219</f>
        <v>2100</v>
      </c>
      <c r="N222" s="12">
        <f>CAZUL!H219</f>
        <v>0</v>
      </c>
      <c r="O222" s="81" t="str">
        <f>DESPESAS!E$2</f>
        <v>BANCO DO BRASIL</v>
      </c>
      <c r="P222" s="82"/>
      <c r="AA222" s="33" t="str">
        <f>CAZUL!C219</f>
        <v>MEDICAMENTOS</v>
      </c>
    </row>
    <row r="223" spans="3:27" s="85" customFormat="1" x14ac:dyDescent="0.3">
      <c r="C223" s="81" t="s">
        <v>1157</v>
      </c>
      <c r="D223" s="46">
        <v>551598000007290</v>
      </c>
      <c r="E223" s="81" t="str">
        <f>CAZUL!B220</f>
        <v>28/04/2021</v>
      </c>
      <c r="F223" s="20" t="str">
        <f>CAZUL!N220</f>
        <v>28/04/2021</v>
      </c>
      <c r="G223" s="82" t="str">
        <f>DESPESAS!D$2</f>
        <v>HOSPITAL SÃO LUCAS</v>
      </c>
      <c r="H223" s="32" t="str">
        <f>VLOOKUP(I223,FORNECEDOR!$A$1:$B$897,2,FALSE)</f>
        <v>04.288.424/0001-54</v>
      </c>
      <c r="I223" s="35" t="str">
        <f>CAZUL!E220</f>
        <v>KAIROZ COMERCIO E REPRESENTACAO LTDA</v>
      </c>
      <c r="J223" s="16" t="str">
        <f>VLOOKUP(AA223,DESPESAS!A$1:D$2028,2,FALSE)</f>
        <v>02.03</v>
      </c>
      <c r="K223" s="16" t="str">
        <f>VLOOKUP(AA223,DESPESAS!A$1:D$2028,3,FALSE)</f>
        <v>OUTRAS (A ESPECIFICAR)</v>
      </c>
      <c r="L223" s="12">
        <f>CAZUL!F220</f>
        <v>0</v>
      </c>
      <c r="M223" s="83">
        <f>CAZUL!G220</f>
        <v>5230.75</v>
      </c>
      <c r="N223" s="12">
        <f>CAZUL!H220</f>
        <v>-32797.93000000043</v>
      </c>
      <c r="O223" s="81" t="str">
        <f>DESPESAS!E$2</f>
        <v>BANCO DO BRASIL</v>
      </c>
      <c r="P223" s="82"/>
      <c r="AA223" s="33" t="str">
        <f>CAZUL!C220</f>
        <v>Materiais de Limpeza e de Higiene</v>
      </c>
    </row>
    <row r="224" spans="3:27" s="85" customFormat="1" x14ac:dyDescent="0.3">
      <c r="C224" s="81" t="s">
        <v>1157</v>
      </c>
      <c r="D224" s="46">
        <v>551598000041829</v>
      </c>
      <c r="E224" s="81" t="str">
        <f>CAZUL!B221</f>
        <v>28/04/2021</v>
      </c>
      <c r="F224" s="20" t="str">
        <f>CAZUL!N221</f>
        <v>28/04/2021</v>
      </c>
      <c r="G224" s="82" t="str">
        <f>DESPESAS!D$2</f>
        <v>HOSPITAL SÃO LUCAS</v>
      </c>
      <c r="H224" s="32" t="str">
        <f>VLOOKUP(I224,FORNECEDOR!$A$1:$B$897,2,FALSE)</f>
        <v>27.313.838/0001-91</v>
      </c>
      <c r="I224" s="35" t="str">
        <f>CAZUL!E221</f>
        <v>M. SWYAN DE MACEDO</v>
      </c>
      <c r="J224" s="16" t="str">
        <f>VLOOKUP(AA224,DESPESAS!A$1:D$2028,2,FALSE)</f>
        <v>02.03</v>
      </c>
      <c r="K224" s="16" t="str">
        <f>VLOOKUP(AA224,DESPESAS!A$1:D$2028,3,FALSE)</f>
        <v>OUTRAS (A ESPECIFICAR)</v>
      </c>
      <c r="L224" s="12">
        <f>CAZUL!F221</f>
        <v>0</v>
      </c>
      <c r="M224" s="83">
        <f>CAZUL!G221</f>
        <v>5712.5</v>
      </c>
      <c r="N224" s="12">
        <f>CAZUL!H221</f>
        <v>-38510.43000000043</v>
      </c>
      <c r="O224" s="81" t="str">
        <f>DESPESAS!E$2</f>
        <v>BANCO DO BRASIL</v>
      </c>
      <c r="P224" s="82"/>
      <c r="AA224" s="33" t="str">
        <f>CAZUL!C221</f>
        <v>Materiais de Limpeza e de Higiene</v>
      </c>
    </row>
    <row r="225" spans="3:27" s="85" customFormat="1" x14ac:dyDescent="0.3">
      <c r="C225" s="81"/>
      <c r="D225" s="46">
        <v>148</v>
      </c>
      <c r="E225" s="81" t="str">
        <f>CAZUL!B222</f>
        <v>28/04/2021</v>
      </c>
      <c r="F225" s="20" t="str">
        <f>CAZUL!N222</f>
        <v>28/04/2021</v>
      </c>
      <c r="G225" s="82" t="str">
        <f>DESPESAS!D$2</f>
        <v>HOSPITAL SÃO LUCAS</v>
      </c>
      <c r="H225" s="32" t="str">
        <f>VLOOKUP(I225,FORNECEDOR!$A$1:$B$897,2,FALSE)</f>
        <v>00.000.000/1409-53</v>
      </c>
      <c r="I225" s="35" t="str">
        <f>CAZUL!E222</f>
        <v>BANCO DO BRASIL</v>
      </c>
      <c r="J225" s="16" t="str">
        <f>VLOOKUP(AA225,DESPESAS!A$1:D$2028,2,FALSE)</f>
        <v>03.33</v>
      </c>
      <c r="K225" s="16" t="str">
        <f>VLOOKUP(AA225,DESPESAS!A$1:D$2028,3,FALSE)</f>
        <v>Resgate Poupança</v>
      </c>
      <c r="L225" s="12">
        <f>CAZUL!F222</f>
        <v>38510.43</v>
      </c>
      <c r="M225" s="83">
        <f>CAZUL!G222</f>
        <v>0</v>
      </c>
      <c r="N225" s="12">
        <f>CAZUL!H222</f>
        <v>-4.2928149923682213E-10</v>
      </c>
      <c r="O225" s="81" t="str">
        <f>DESPESAS!E$2</f>
        <v>BANCO DO BRASIL</v>
      </c>
      <c r="P225" s="82"/>
      <c r="AA225" s="33" t="str">
        <f>CAZUL!C222</f>
        <v>Transferência de Entrada</v>
      </c>
    </row>
    <row r="226" spans="3:27" s="85" customFormat="1" x14ac:dyDescent="0.3">
      <c r="C226" s="81" t="s">
        <v>1157</v>
      </c>
      <c r="D226" s="46">
        <v>551280000009296</v>
      </c>
      <c r="E226" s="81" t="str">
        <f>CAZUL!B223</f>
        <v>01/04/2021</v>
      </c>
      <c r="F226" s="20" t="str">
        <f>CAZUL!N223</f>
        <v>29/04/2021</v>
      </c>
      <c r="G226" s="82" t="str">
        <f>DESPESAS!D$2</f>
        <v>HOSPITAL SÃO LUCAS</v>
      </c>
      <c r="H226" s="32" t="str">
        <f>VLOOKUP(I226,FORNECEDOR!$A$1:$B$897,2,FALSE)</f>
        <v>08.427.593/0001-89</v>
      </c>
      <c r="I226" s="35" t="str">
        <f>CAZUL!E223</f>
        <v>CARTÓRIO LUIZ SOUTO NETO</v>
      </c>
      <c r="J226" s="16" t="str">
        <f>VLOOKUP(AA226,DESPESAS!A$1:D$2028,2,FALSE)</f>
        <v>04.01</v>
      </c>
      <c r="K226" s="16" t="str">
        <f>VLOOKUP(AA226,DESPESAS!A$1:D$2028,3,FALSE)</f>
        <v xml:space="preserve">ASSESSORIA JURÍDICA </v>
      </c>
      <c r="L226" s="12">
        <f>CAZUL!F223</f>
        <v>0</v>
      </c>
      <c r="M226" s="83">
        <f>CAZUL!G223</f>
        <v>253.14</v>
      </c>
      <c r="N226" s="12">
        <f>CAZUL!H223</f>
        <v>0</v>
      </c>
      <c r="O226" s="81" t="str">
        <f>DESPESAS!E$2</f>
        <v>BANCO DO BRASIL</v>
      </c>
      <c r="P226" s="82"/>
      <c r="AA226" s="33" t="str">
        <f>CAZUL!C223</f>
        <v>Cartório</v>
      </c>
    </row>
    <row r="227" spans="3:27" s="85" customFormat="1" x14ac:dyDescent="0.3">
      <c r="C227" s="81" t="s">
        <v>1157</v>
      </c>
      <c r="D227" s="46">
        <v>551280000009296</v>
      </c>
      <c r="E227" s="81" t="str">
        <f>CAZUL!B224</f>
        <v>01/04/2021</v>
      </c>
      <c r="F227" s="20" t="str">
        <f>CAZUL!N224</f>
        <v>29/04/2021</v>
      </c>
      <c r="G227" s="82" t="str">
        <f>DESPESAS!D$2</f>
        <v>HOSPITAL SÃO LUCAS</v>
      </c>
      <c r="H227" s="32" t="str">
        <f>VLOOKUP(I227,FORNECEDOR!$A$1:$B$897,2,FALSE)</f>
        <v>08.427.593/0001-89</v>
      </c>
      <c r="I227" s="35" t="str">
        <f>CAZUL!E224</f>
        <v>CARTÓRIO LUIZ SOUTO NETO</v>
      </c>
      <c r="J227" s="16" t="str">
        <f>VLOOKUP(AA227,DESPESAS!A$1:D$2028,2,FALSE)</f>
        <v>04.01</v>
      </c>
      <c r="K227" s="16" t="str">
        <f>VLOOKUP(AA227,DESPESAS!A$1:D$2028,3,FALSE)</f>
        <v xml:space="preserve">ASSESSORIA JURÍDICA </v>
      </c>
      <c r="L227" s="12">
        <f>CAZUL!F224</f>
        <v>0</v>
      </c>
      <c r="M227" s="83">
        <f>CAZUL!G224</f>
        <v>253.14</v>
      </c>
      <c r="N227" s="12">
        <f>CAZUL!H224</f>
        <v>-506.28000000042925</v>
      </c>
      <c r="O227" s="81" t="str">
        <f>DESPESAS!E$2</f>
        <v>BANCO DO BRASIL</v>
      </c>
      <c r="P227" s="82"/>
      <c r="AA227" s="33" t="str">
        <f>CAZUL!C224</f>
        <v>Cartório</v>
      </c>
    </row>
    <row r="228" spans="3:27" s="85" customFormat="1" x14ac:dyDescent="0.3">
      <c r="C228" s="81" t="s">
        <v>1157</v>
      </c>
      <c r="D228" s="46">
        <v>42901</v>
      </c>
      <c r="E228" s="81" t="str">
        <f>CAZUL!B225</f>
        <v>23/04/2021</v>
      </c>
      <c r="F228" s="20" t="str">
        <f>CAZUL!N225</f>
        <v>29/04/2021</v>
      </c>
      <c r="G228" s="82" t="str">
        <f>DESPESAS!D$2</f>
        <v>HOSPITAL SÃO LUCAS</v>
      </c>
      <c r="H228" s="32" t="str">
        <f>VLOOKUP(I228,FORNECEDOR!$A$1:$B$897,2,FALSE)</f>
        <v>01.722.296/0001-17</v>
      </c>
      <c r="I228" s="35" t="str">
        <f>CAZUL!E225</f>
        <v>PANORAMA COMERCIO DE PRODUTOS MEDICOS E FARMACEUTI</v>
      </c>
      <c r="J228" s="16" t="str">
        <f>VLOOKUP(AA228,DESPESAS!A$1:D$2028,2,FALSE)</f>
        <v>02.01</v>
      </c>
      <c r="K228" s="16" t="str">
        <f>VLOOKUP(AA228,DESPESAS!A$1:D$2028,3,FALSE)</f>
        <v>MEDICAMENTOS</v>
      </c>
      <c r="L228" s="12">
        <f>CAZUL!F225</f>
        <v>0</v>
      </c>
      <c r="M228" s="83">
        <f>CAZUL!G225</f>
        <v>14645.15</v>
      </c>
      <c r="N228" s="12">
        <f>CAZUL!H225</f>
        <v>-15151.43000000043</v>
      </c>
      <c r="O228" s="81" t="str">
        <f>DESPESAS!E$2</f>
        <v>BANCO DO BRASIL</v>
      </c>
      <c r="P228" s="82"/>
      <c r="AA228" s="33" t="str">
        <f>CAZUL!C225</f>
        <v>MEDICAMENTOS</v>
      </c>
    </row>
    <row r="229" spans="3:27" s="85" customFormat="1" x14ac:dyDescent="0.3">
      <c r="C229" s="81" t="s">
        <v>1157</v>
      </c>
      <c r="D229" s="46">
        <v>42902</v>
      </c>
      <c r="E229" s="81" t="str">
        <f>CAZUL!B226</f>
        <v>01/04/2021</v>
      </c>
      <c r="F229" s="20" t="str">
        <f>CAZUL!N226</f>
        <v>29/04/2021</v>
      </c>
      <c r="G229" s="82" t="str">
        <f>DESPESAS!D$2</f>
        <v>HOSPITAL SÃO LUCAS</v>
      </c>
      <c r="H229" s="32" t="str">
        <f>VLOOKUP(I229,FORNECEDOR!$A$1:$B$897,2,FALSE)</f>
        <v>17.549.022/0001-08</v>
      </c>
      <c r="I229" s="35" t="str">
        <f>CAZUL!E226</f>
        <v>T. LEITE VIANA ME - EXTIMAC</v>
      </c>
      <c r="J229" s="16" t="str">
        <f>VLOOKUP(AA229,DESPESAS!A$1:D$2028,2,FALSE)</f>
        <v>03.31</v>
      </c>
      <c r="K229" s="16" t="str">
        <f>VLOOKUP(AA229,DESPESAS!A$1:D$2028,3,FALSE)</f>
        <v>Recarga de Extintor</v>
      </c>
      <c r="L229" s="12">
        <f>CAZUL!F226</f>
        <v>0</v>
      </c>
      <c r="M229" s="83">
        <f>CAZUL!G226</f>
        <v>1046</v>
      </c>
      <c r="N229" s="12">
        <f>CAZUL!H226</f>
        <v>0</v>
      </c>
      <c r="O229" s="81" t="str">
        <f>DESPESAS!E$2</f>
        <v>BANCO DO BRASIL</v>
      </c>
      <c r="P229" s="82"/>
      <c r="AA229" s="33" t="str">
        <f>CAZUL!C226</f>
        <v>Recarga de Extintor</v>
      </c>
    </row>
    <row r="230" spans="3:27" s="85" customFormat="1" x14ac:dyDescent="0.3">
      <c r="C230" s="81"/>
      <c r="D230" s="46">
        <v>148</v>
      </c>
      <c r="E230" s="81" t="str">
        <f>CAZUL!B227</f>
        <v>29/04/2021</v>
      </c>
      <c r="F230" s="20" t="str">
        <f>CAZUL!N227</f>
        <v>29/04/2021</v>
      </c>
      <c r="G230" s="82" t="str">
        <f>DESPESAS!D$2</f>
        <v>HOSPITAL SÃO LUCAS</v>
      </c>
      <c r="H230" s="32" t="str">
        <f>VLOOKUP(I230,FORNECEDOR!$A$1:$B$897,2,FALSE)</f>
        <v>00.000.000/1409-53</v>
      </c>
      <c r="I230" s="35" t="str">
        <f>CAZUL!E227</f>
        <v>BANCO DO BRASIL</v>
      </c>
      <c r="J230" s="16" t="str">
        <f>VLOOKUP(AA230,DESPESAS!A$1:D$2028,2,FALSE)</f>
        <v>03.33</v>
      </c>
      <c r="K230" s="16" t="str">
        <f>VLOOKUP(AA230,DESPESAS!A$1:D$2028,3,FALSE)</f>
        <v>Resgate Poupança</v>
      </c>
      <c r="L230" s="12">
        <f>CAZUL!F227</f>
        <v>16207.88</v>
      </c>
      <c r="M230" s="83">
        <f>CAZUL!G227</f>
        <v>0</v>
      </c>
      <c r="N230" s="12">
        <f>CAZUL!H227</f>
        <v>0</v>
      </c>
      <c r="O230" s="81" t="str">
        <f>DESPESAS!E$2</f>
        <v>BANCO DO BRASIL</v>
      </c>
      <c r="P230" s="82"/>
      <c r="AA230" s="33" t="str">
        <f>CAZUL!C227</f>
        <v>Transferência de Entrada</v>
      </c>
    </row>
    <row r="231" spans="3:27" s="85" customFormat="1" x14ac:dyDescent="0.3">
      <c r="C231" s="81"/>
      <c r="D231" s="46">
        <v>891191100077019</v>
      </c>
      <c r="E231" s="81" t="str">
        <f>CAZUL!B228</f>
        <v>29/04/2021</v>
      </c>
      <c r="F231" s="20" t="str">
        <f>CAZUL!N228</f>
        <v>29/04/2021</v>
      </c>
      <c r="G231" s="82" t="str">
        <f>DESPESAS!D$2</f>
        <v>HOSPITAL SÃO LUCAS</v>
      </c>
      <c r="H231" s="32" t="str">
        <f>VLOOKUP(I231,FORNECEDOR!$A$1:$B$897,2,FALSE)</f>
        <v>00.000.000/1409-53</v>
      </c>
      <c r="I231" s="35" t="str">
        <f>CAZUL!E228</f>
        <v>BANCO DO BRASIL</v>
      </c>
      <c r="J231" s="16" t="str">
        <f>VLOOKUP(AA231,DESPESAS!A$1:D$2028,2,FALSE)</f>
        <v>03.32</v>
      </c>
      <c r="K231" s="16" t="str">
        <f>VLOOKUP(AA231,DESPESAS!A$1:D$2028,3,FALSE)</f>
        <v>Tarifas Bancárias</v>
      </c>
      <c r="L231" s="12">
        <f>CAZUL!F228</f>
        <v>0</v>
      </c>
      <c r="M231" s="83">
        <f>CAZUL!G228</f>
        <v>10.45</v>
      </c>
      <c r="N231" s="12">
        <f>CAZUL!H228</f>
        <v>-4.3037218233621388E-10</v>
      </c>
      <c r="O231" s="81" t="str">
        <f>DESPESAS!E$2</f>
        <v>BANCO DO BRASIL</v>
      </c>
      <c r="P231" s="82"/>
      <c r="AA231" s="33" t="str">
        <f>CAZUL!C228</f>
        <v>Tarifas Bancárias</v>
      </c>
    </row>
    <row r="232" spans="3:27" s="85" customFormat="1" x14ac:dyDescent="0.3">
      <c r="C232" s="81" t="s">
        <v>1157</v>
      </c>
      <c r="D232" s="46">
        <v>43001</v>
      </c>
      <c r="E232" s="81" t="str">
        <f>CAZUL!B229</f>
        <v>30/04/2021</v>
      </c>
      <c r="F232" s="20" t="str">
        <f>CAZUL!N229</f>
        <v>30/04/2021</v>
      </c>
      <c r="G232" s="82" t="str">
        <f>DESPESAS!D$2</f>
        <v>HOSPITAL SÃO LUCAS</v>
      </c>
      <c r="H232" s="32" t="str">
        <f>VLOOKUP(I232,FORNECEDOR!$A$1:$B$897,2,FALSE)</f>
        <v>04.601.397/0001-28</v>
      </c>
      <c r="I232" s="35" t="str">
        <f>CAZUL!E229</f>
        <v xml:space="preserve">BRISANET SERVIÇOS DE TELECOMUNICAÇÃO LTDA </v>
      </c>
      <c r="J232" s="16" t="str">
        <f>VLOOKUP(AA232,DESPESAS!A$1:D$2028,2,FALSE)</f>
        <v>03.16</v>
      </c>
      <c r="K232" s="16" t="str">
        <f>VLOOKUP(AA232,DESPESAS!A$1:D$2028,3,FALSE)</f>
        <v xml:space="preserve">INTERNET </v>
      </c>
      <c r="L232" s="12">
        <f>CAZUL!F229</f>
        <v>0</v>
      </c>
      <c r="M232" s="83">
        <f>CAZUL!G229</f>
        <v>580.69000000000005</v>
      </c>
      <c r="N232" s="12">
        <f>CAZUL!H229</f>
        <v>0</v>
      </c>
      <c r="O232" s="81" t="str">
        <f>DESPESAS!E$2</f>
        <v>BANCO DO BRASIL</v>
      </c>
      <c r="P232" s="82"/>
      <c r="AA232" s="33" t="str">
        <f>CAZUL!C229</f>
        <v>INTERNET</v>
      </c>
    </row>
    <row r="233" spans="3:27" s="85" customFormat="1" x14ac:dyDescent="0.3">
      <c r="C233" s="81" t="s">
        <v>1157</v>
      </c>
      <c r="D233" s="46">
        <v>551598000007290</v>
      </c>
      <c r="E233" s="81" t="str">
        <f>CAZUL!B230</f>
        <v>30/04/2021</v>
      </c>
      <c r="F233" s="20" t="str">
        <f>CAZUL!N230</f>
        <v>30/04/2021</v>
      </c>
      <c r="G233" s="82" t="str">
        <f>DESPESAS!D$2</f>
        <v>HOSPITAL SÃO LUCAS</v>
      </c>
      <c r="H233" s="32" t="str">
        <f>VLOOKUP(I233,FORNECEDOR!$A$1:$B$897,2,FALSE)</f>
        <v>04.288.424/0001-54</v>
      </c>
      <c r="I233" s="35" t="str">
        <f>CAZUL!E230</f>
        <v>KAIROZ COMERCIO E REPRESENTACAO LTDA</v>
      </c>
      <c r="J233" s="16" t="str">
        <f>VLOOKUP(AA233,DESPESAS!A$1:D$2028,2,FALSE)</f>
        <v>02.03</v>
      </c>
      <c r="K233" s="16" t="str">
        <f>VLOOKUP(AA233,DESPESAS!A$1:D$2028,3,FALSE)</f>
        <v>OUTRAS (A ESPECIFICAR)</v>
      </c>
      <c r="L233" s="12">
        <f>CAZUL!F230</f>
        <v>0</v>
      </c>
      <c r="M233" s="83">
        <f>CAZUL!G230</f>
        <v>2785.5</v>
      </c>
      <c r="N233" s="12">
        <f>CAZUL!H230</f>
        <v>0</v>
      </c>
      <c r="O233" s="81" t="str">
        <f>DESPESAS!E$2</f>
        <v>BANCO DO BRASIL</v>
      </c>
      <c r="P233" s="82"/>
      <c r="AA233" s="33" t="str">
        <f>CAZUL!C230</f>
        <v>Materiais de Limpeza e de Higiene</v>
      </c>
    </row>
    <row r="234" spans="3:27" s="85" customFormat="1" x14ac:dyDescent="0.3">
      <c r="C234" s="81"/>
      <c r="D234" s="46">
        <v>148</v>
      </c>
      <c r="E234" s="81" t="str">
        <f>CAZUL!B231</f>
        <v>30/04/2021</v>
      </c>
      <c r="F234" s="20" t="str">
        <f>CAZUL!N231</f>
        <v>30/04/2021</v>
      </c>
      <c r="G234" s="82" t="str">
        <f>DESPESAS!D$2</f>
        <v>HOSPITAL SÃO LUCAS</v>
      </c>
      <c r="H234" s="32" t="str">
        <f>VLOOKUP(I234,FORNECEDOR!$A$1:$B$897,2,FALSE)</f>
        <v>00.000.000/1409-53</v>
      </c>
      <c r="I234" s="35" t="str">
        <f>CAZUL!E231</f>
        <v>BANCO DO BRASIL</v>
      </c>
      <c r="J234" s="16" t="str">
        <f>VLOOKUP(AA234,DESPESAS!A$1:D$2028,2,FALSE)</f>
        <v>03.33</v>
      </c>
      <c r="K234" s="16" t="str">
        <f>VLOOKUP(AA234,DESPESAS!A$1:D$2028,3,FALSE)</f>
        <v>Resgate Poupança</v>
      </c>
      <c r="L234" s="12">
        <f>CAZUL!F231</f>
        <v>3366.19</v>
      </c>
      <c r="M234" s="83">
        <f>CAZUL!G231</f>
        <v>0</v>
      </c>
      <c r="N234" s="12">
        <f>CAZUL!H231</f>
        <v>-4.3064574128948152E-10</v>
      </c>
      <c r="O234" s="81" t="str">
        <f>DESPESAS!E$2</f>
        <v>BANCO DO BRASIL</v>
      </c>
      <c r="P234" s="82"/>
      <c r="AA234" s="33" t="str">
        <f>CAZUL!C231</f>
        <v>Transferência de Entrada</v>
      </c>
    </row>
    <row r="235" spans="3:27" s="85" customFormat="1" x14ac:dyDescent="0.3">
      <c r="C235" s="81" t="s">
        <v>1157</v>
      </c>
      <c r="D235" s="46">
        <v>551598000105466</v>
      </c>
      <c r="E235" s="81" t="str">
        <f>CAZUL!B232</f>
        <v>01/04/2021</v>
      </c>
      <c r="F235" s="20" t="str">
        <f>CAZUL!N232</f>
        <v>01/04/2021</v>
      </c>
      <c r="G235" s="82" t="str">
        <f>DESPESAS!D$2</f>
        <v>HOSPITAL SÃO LUCAS</v>
      </c>
      <c r="H235" s="32" t="str">
        <f>VLOOKUP(I235,FORNECEDOR!$A$1:$B$897,2,FALSE)</f>
        <v>02.713.654/0001-98</v>
      </c>
      <c r="I235" s="35" t="str">
        <f>CAZUL!E232</f>
        <v xml:space="preserve">JOSE ANACLETO SOBRINHO </v>
      </c>
      <c r="J235" s="16" t="str">
        <f>VLOOKUP(AA235,DESPESAS!A$1:D$2028,2,FALSE)</f>
        <v>02.02</v>
      </c>
      <c r="K235" s="16" t="str">
        <f>VLOOKUP(AA235,DESPESAS!A$1:D$2028,3,FALSE)</f>
        <v>OUTRAS (A ESPECIFICAR)</v>
      </c>
      <c r="L235" s="12">
        <f>CAZUL!F232</f>
        <v>0</v>
      </c>
      <c r="M235" s="83">
        <f>CAZUL!G232</f>
        <v>510</v>
      </c>
      <c r="N235" s="12">
        <f>CAZUL!H232</f>
        <v>0</v>
      </c>
      <c r="O235" s="81" t="str">
        <f>DESPESAS!E$2</f>
        <v>BANCO DO BRASIL</v>
      </c>
      <c r="P235" s="82"/>
      <c r="AA235" s="33" t="str">
        <f>CAZUL!C232</f>
        <v>Materiais de Escritório</v>
      </c>
    </row>
    <row r="236" spans="3:27" s="85" customFormat="1" x14ac:dyDescent="0.3">
      <c r="C236" s="81" t="s">
        <v>1157</v>
      </c>
      <c r="D236" s="46">
        <v>550094000019740</v>
      </c>
      <c r="E236" s="81" t="str">
        <f>CAZUL!B233</f>
        <v>01/04/2021</v>
      </c>
      <c r="F236" s="20" t="str">
        <f>CAZUL!N233</f>
        <v>01/04/2021</v>
      </c>
      <c r="G236" s="82" t="str">
        <f>DESPESAS!D$2</f>
        <v>HOSPITAL SÃO LUCAS</v>
      </c>
      <c r="H236" s="32">
        <f>VLOOKUP(I236,FORNECEDOR!$A$1:$B$897,2,FALSE)</f>
        <v>0</v>
      </c>
      <c r="I236" s="35" t="str">
        <f>CAZUL!E233</f>
        <v xml:space="preserve">J LAERCIO SOUZA DE VASCONCELOS </v>
      </c>
      <c r="J236" s="16" t="str">
        <f>VLOOKUP(AA236,DESPESAS!A$1:D$2028,2,FALSE)</f>
        <v>02.01</v>
      </c>
      <c r="K236" s="16" t="str">
        <f>VLOOKUP(AA236,DESPESAS!A$1:D$2028,3,FALSE)</f>
        <v>MEDICAMENTOS</v>
      </c>
      <c r="L236" s="12">
        <f>CAZUL!F233</f>
        <v>0</v>
      </c>
      <c r="M236" s="83">
        <f>CAZUL!G233</f>
        <v>1834.18</v>
      </c>
      <c r="N236" s="12">
        <f>CAZUL!H233</f>
        <v>0</v>
      </c>
      <c r="O236" s="81" t="str">
        <f>DESPESAS!E$2</f>
        <v>BANCO DO BRASIL</v>
      </c>
      <c r="P236" s="82"/>
      <c r="AA236" s="33" t="str">
        <f>CAZUL!C233</f>
        <v>MEDICAMENTOS</v>
      </c>
    </row>
    <row r="237" spans="3:27" s="85" customFormat="1" x14ac:dyDescent="0.3">
      <c r="C237" s="81" t="s">
        <v>1157</v>
      </c>
      <c r="D237" s="46">
        <v>40501</v>
      </c>
      <c r="E237" s="81" t="str">
        <f>CAZUL!B234</f>
        <v>01/03/2021</v>
      </c>
      <c r="F237" s="20" t="str">
        <f>CAZUL!N234</f>
        <v>05/04/2021</v>
      </c>
      <c r="G237" s="82" t="str">
        <f>DESPESAS!D$2</f>
        <v>HOSPITAL SÃO LUCAS</v>
      </c>
      <c r="H237" s="32" t="str">
        <f>VLOOKUP(I237,FORNECEDOR!$A$1:$B$897,2,FALSE)</f>
        <v>20.287.856/0001-05</v>
      </c>
      <c r="I237" s="35" t="str">
        <f>CAZUL!E234</f>
        <v>SIGMA SST - SEGURANCA E SAUDE NO TRABALHO LTDA</v>
      </c>
      <c r="J237" s="16" t="str">
        <f>VLOOKUP(AA237,DESPESAS!A$1:D$2028,2,FALSE)</f>
        <v>04.11</v>
      </c>
      <c r="K237" s="16" t="str">
        <f>VLOOKUP(AA237,DESPESAS!A$1:D$2028,3,FALSE)</f>
        <v>EXAME MÉDICO OCUPACIONAL</v>
      </c>
      <c r="L237" s="12">
        <f>CAZUL!F234</f>
        <v>0</v>
      </c>
      <c r="M237" s="83">
        <f>CAZUL!G234</f>
        <v>175</v>
      </c>
      <c r="N237" s="12">
        <f>CAZUL!H234</f>
        <v>0</v>
      </c>
      <c r="O237" s="81" t="str">
        <f>DESPESAS!E$2</f>
        <v>BANCO DO BRASIL</v>
      </c>
      <c r="P237" s="82"/>
      <c r="AA237" s="33" t="str">
        <f>CAZUL!C234</f>
        <v>EXAME MÉDICO OCUPACIONAL</v>
      </c>
    </row>
    <row r="238" spans="3:27" s="85" customFormat="1" x14ac:dyDescent="0.3">
      <c r="C238" s="81" t="s">
        <v>1157</v>
      </c>
      <c r="D238" s="46">
        <v>550094000019740</v>
      </c>
      <c r="E238" s="81" t="str">
        <f>CAZUL!B235</f>
        <v>07/04/2021</v>
      </c>
      <c r="F238" s="20" t="str">
        <f>CAZUL!N235</f>
        <v>07/04/2021</v>
      </c>
      <c r="G238" s="82" t="str">
        <f>DESPESAS!D$2</f>
        <v>HOSPITAL SÃO LUCAS</v>
      </c>
      <c r="H238" s="32" t="str">
        <f>VLOOKUP(I238,FORNECEDOR!$A$1:$B$897,2,FALSE)</f>
        <v>41.389.750/0001-84</v>
      </c>
      <c r="I238" s="35" t="str">
        <f>CAZUL!E235</f>
        <v>REDFARMA - J LAERCIO SOUZA VASCONCELOS</v>
      </c>
      <c r="J238" s="16" t="str">
        <f>VLOOKUP(AA238,DESPESAS!A$1:D$2028,2,FALSE)</f>
        <v>02.02</v>
      </c>
      <c r="K238" s="16" t="str">
        <f>VLOOKUP(AA238,DESPESAS!A$1:D$2028,3,FALSE)</f>
        <v>MATERIAIS DE CONSUMO</v>
      </c>
      <c r="L238" s="12">
        <f>CAZUL!F235</f>
        <v>0</v>
      </c>
      <c r="M238" s="83">
        <f>CAZUL!G235</f>
        <v>361.18</v>
      </c>
      <c r="N238" s="12">
        <f>CAZUL!H235</f>
        <v>0</v>
      </c>
      <c r="O238" s="81" t="str">
        <f>DESPESAS!E$2</f>
        <v>BANCO DO BRASIL</v>
      </c>
      <c r="P238" s="82"/>
      <c r="AA238" s="33" t="str">
        <f>CAZUL!C235</f>
        <v>MATERIAL HOSPITALAR</v>
      </c>
    </row>
    <row r="239" spans="3:27" s="85" customFormat="1" x14ac:dyDescent="0.3">
      <c r="C239" s="81" t="s">
        <v>1157</v>
      </c>
      <c r="D239" s="46">
        <v>40808</v>
      </c>
      <c r="E239" s="81" t="str">
        <f>CAZUL!B236</f>
        <v>01/04/2021</v>
      </c>
      <c r="F239" s="20" t="str">
        <f>CAZUL!N236</f>
        <v>08/04/2021</v>
      </c>
      <c r="G239" s="82" t="str">
        <f>DESPESAS!D$2</f>
        <v>HOSPITAL SÃO LUCAS</v>
      </c>
      <c r="H239" s="32" t="str">
        <f>VLOOKUP(I239,FORNECEDOR!$A$1:$B$897,2,FALSE)</f>
        <v>027.014.743-88</v>
      </c>
      <c r="I239" s="35" t="str">
        <f>CAZUL!E236</f>
        <v>ANA BRUNA MACEDO MATOS</v>
      </c>
      <c r="J239" s="16" t="str">
        <f>VLOOKUP(AA239,DESPESAS!A$1:D$2028,2,FALSE)</f>
        <v>01.03</v>
      </c>
      <c r="K239" s="16" t="str">
        <f>VLOOKUP(AA239,DESPESAS!A$1:D$2028,3,FALSE)</f>
        <v>RESCISÕES</v>
      </c>
      <c r="L239" s="12">
        <f>CAZUL!F236</f>
        <v>0</v>
      </c>
      <c r="M239" s="83">
        <f>CAZUL!G236</f>
        <v>3559.31</v>
      </c>
      <c r="N239" s="12">
        <f>CAZUL!H236</f>
        <v>0</v>
      </c>
      <c r="O239" s="81" t="str">
        <f>DESPESAS!E$2</f>
        <v>BANCO DO BRASIL</v>
      </c>
      <c r="P239" s="82"/>
      <c r="AA239" s="33" t="str">
        <f>CAZUL!C236</f>
        <v>Rescisões</v>
      </c>
    </row>
    <row r="240" spans="3:27" s="85" customFormat="1" x14ac:dyDescent="0.3">
      <c r="C240" s="81" t="s">
        <v>1157</v>
      </c>
      <c r="D240" s="46">
        <v>40809</v>
      </c>
      <c r="E240" s="81" t="str">
        <f>CAZUL!B237</f>
        <v>01/04/2021</v>
      </c>
      <c r="F240" s="20" t="str">
        <f>CAZUL!N237</f>
        <v>08/04/2021</v>
      </c>
      <c r="G240" s="82" t="str">
        <f>DESPESAS!D$2</f>
        <v>HOSPITAL SÃO LUCAS</v>
      </c>
      <c r="H240" s="32" t="str">
        <f>VLOOKUP(I240,FORNECEDOR!$A$1:$B$897,2,FALSE)</f>
        <v>043.291.543-58</v>
      </c>
      <c r="I240" s="35" t="str">
        <f>CAZUL!E237</f>
        <v xml:space="preserve">ANDREZA BATISTA DA SILVA </v>
      </c>
      <c r="J240" s="16" t="str">
        <f>VLOOKUP(AA240,DESPESAS!A$1:D$2028,2,FALSE)</f>
        <v>01.03</v>
      </c>
      <c r="K240" s="16" t="str">
        <f>VLOOKUP(AA240,DESPESAS!A$1:D$2028,3,FALSE)</f>
        <v>RESCISÕES</v>
      </c>
      <c r="L240" s="12">
        <f>CAZUL!F237</f>
        <v>0</v>
      </c>
      <c r="M240" s="83">
        <f>CAZUL!G237</f>
        <v>3173.62</v>
      </c>
      <c r="N240" s="12">
        <f>CAZUL!H237</f>
        <v>0</v>
      </c>
      <c r="O240" s="81" t="str">
        <f>DESPESAS!E$2</f>
        <v>BANCO DO BRASIL</v>
      </c>
      <c r="P240" s="82"/>
      <c r="AA240" s="33" t="str">
        <f>CAZUL!C237</f>
        <v>Rescisões</v>
      </c>
    </row>
    <row r="241" spans="3:27" s="85" customFormat="1" x14ac:dyDescent="0.3">
      <c r="C241" s="81" t="s">
        <v>1157</v>
      </c>
      <c r="D241" s="46">
        <v>550094000052378</v>
      </c>
      <c r="E241" s="81" t="str">
        <f>CAZUL!B238</f>
        <v>01/04/2021</v>
      </c>
      <c r="F241" s="20" t="str">
        <f>CAZUL!N238</f>
        <v>08/04/2021</v>
      </c>
      <c r="G241" s="82" t="str">
        <f>DESPESAS!D$2</f>
        <v>HOSPITAL SÃO LUCAS</v>
      </c>
      <c r="H241" s="32" t="str">
        <f>VLOOKUP(I241,FORNECEDOR!$A$1:$B$897,2,FALSE)</f>
        <v>062.803.323-06</v>
      </c>
      <c r="I241" s="35" t="str">
        <f>CAZUL!E238</f>
        <v>MARIA GABRIELA OLIVEIRA LOIOLA</v>
      </c>
      <c r="J241" s="16" t="str">
        <f>VLOOKUP(AA241,DESPESAS!A$1:D$2028,2,FALSE)</f>
        <v>01.03</v>
      </c>
      <c r="K241" s="16" t="str">
        <f>VLOOKUP(AA241,DESPESAS!A$1:D$2028,3,FALSE)</f>
        <v>RESCISÕES</v>
      </c>
      <c r="L241" s="12">
        <f>CAZUL!F238</f>
        <v>0</v>
      </c>
      <c r="M241" s="83">
        <f>CAZUL!G238</f>
        <v>3357.68</v>
      </c>
      <c r="N241" s="12">
        <f>CAZUL!H238</f>
        <v>0</v>
      </c>
      <c r="O241" s="81" t="str">
        <f>DESPESAS!E$2</f>
        <v>BANCO DO BRASIL</v>
      </c>
      <c r="P241" s="82"/>
      <c r="AA241" s="33" t="str">
        <f>CAZUL!C238</f>
        <v>Rescisões</v>
      </c>
    </row>
    <row r="242" spans="3:27" s="85" customFormat="1" x14ac:dyDescent="0.3">
      <c r="C242" s="81" t="s">
        <v>1157</v>
      </c>
      <c r="D242" s="46">
        <v>552460000017528</v>
      </c>
      <c r="E242" s="81" t="str">
        <f>CAZUL!B239</f>
        <v>01/04/2021</v>
      </c>
      <c r="F242" s="20" t="str">
        <f>CAZUL!N239</f>
        <v>08/04/2021</v>
      </c>
      <c r="G242" s="82" t="str">
        <f>DESPESAS!D$2</f>
        <v>HOSPITAL SÃO LUCAS</v>
      </c>
      <c r="H242" s="32" t="str">
        <f>VLOOKUP(I242,FORNECEDOR!$A$1:$B$897,2,FALSE)</f>
        <v>047.633.313-02</v>
      </c>
      <c r="I242" s="35" t="str">
        <f>CAZUL!E239</f>
        <v>SALVIA ULISSES SANTOS</v>
      </c>
      <c r="J242" s="16" t="str">
        <f>VLOOKUP(AA242,DESPESAS!A$1:D$2028,2,FALSE)</f>
        <v>01.03</v>
      </c>
      <c r="K242" s="16" t="str">
        <f>VLOOKUP(AA242,DESPESAS!A$1:D$2028,3,FALSE)</f>
        <v>RESCISÕES</v>
      </c>
      <c r="L242" s="12">
        <f>CAZUL!F239</f>
        <v>0</v>
      </c>
      <c r="M242" s="83">
        <f>CAZUL!G239</f>
        <v>3159.4</v>
      </c>
      <c r="N242" s="12">
        <f>CAZUL!H239</f>
        <v>0</v>
      </c>
      <c r="O242" s="81" t="str">
        <f>DESPESAS!E$2</f>
        <v>BANCO DO BRASIL</v>
      </c>
      <c r="P242" s="82"/>
      <c r="AA242" s="33" t="str">
        <f>CAZUL!C239</f>
        <v>Rescisões</v>
      </c>
    </row>
    <row r="243" spans="3:27" s="85" customFormat="1" x14ac:dyDescent="0.3">
      <c r="C243" s="81" t="s">
        <v>1157</v>
      </c>
      <c r="D243" s="46">
        <v>40806</v>
      </c>
      <c r="E243" s="81" t="str">
        <f>CAZUL!B240</f>
        <v>01/04/2021</v>
      </c>
      <c r="F243" s="20" t="str">
        <f>CAZUL!N240</f>
        <v>08/04/2021</v>
      </c>
      <c r="G243" s="82" t="str">
        <f>DESPESAS!D$2</f>
        <v>HOSPITAL SÃO LUCAS</v>
      </c>
      <c r="H243" s="32" t="str">
        <f>VLOOKUP(I243,FORNECEDOR!$A$1:$B$897,2,FALSE)</f>
        <v>016.980.773-86</v>
      </c>
      <c r="I243" s="35" t="str">
        <f>CAZUL!E240</f>
        <v>VALERIA DE SALES LIMA</v>
      </c>
      <c r="J243" s="16" t="str">
        <f>VLOOKUP(AA243,DESPESAS!A$1:D$2028,2,FALSE)</f>
        <v>01.03</v>
      </c>
      <c r="K243" s="16" t="str">
        <f>VLOOKUP(AA243,DESPESAS!A$1:D$2028,3,FALSE)</f>
        <v>RESCISÕES</v>
      </c>
      <c r="L243" s="12">
        <f>CAZUL!F240</f>
        <v>0</v>
      </c>
      <c r="M243" s="83">
        <f>CAZUL!G240</f>
        <v>2979.11</v>
      </c>
      <c r="N243" s="12">
        <f>CAZUL!H240</f>
        <v>0</v>
      </c>
      <c r="O243" s="81" t="str">
        <f>DESPESAS!E$2</f>
        <v>BANCO DO BRASIL</v>
      </c>
      <c r="P243" s="82"/>
      <c r="AA243" s="33" t="str">
        <f>CAZUL!C240</f>
        <v>Rescisões</v>
      </c>
    </row>
    <row r="244" spans="3:27" s="85" customFormat="1" x14ac:dyDescent="0.3">
      <c r="C244" s="81" t="s">
        <v>1169</v>
      </c>
      <c r="D244" s="46">
        <v>40802</v>
      </c>
      <c r="E244" s="81" t="str">
        <f>CAZUL!B241</f>
        <v>01/04/2021</v>
      </c>
      <c r="F244" s="20" t="str">
        <f>CAZUL!N241</f>
        <v>08/04/2021</v>
      </c>
      <c r="G244" s="82" t="str">
        <f>DESPESAS!D$2</f>
        <v>HOSPITAL SÃO LUCAS</v>
      </c>
      <c r="H244" s="32" t="s">
        <v>1209</v>
      </c>
      <c r="I244" s="35" t="str">
        <f>CAZUL!E241</f>
        <v xml:space="preserve">GUIA DE RECOLHIMENTO RESCISÓRIO DO FGTS </v>
      </c>
      <c r="J244" s="16" t="str">
        <f>VLOOKUP(AA244,DESPESAS!A$1:D$2028,2,FALSE)</f>
        <v>01.05</v>
      </c>
      <c r="K244" s="16" t="str">
        <f>VLOOKUP(AA244,DESPESAS!A$1:D$2028,3,FALSE)</f>
        <v>ENCARGOS</v>
      </c>
      <c r="L244" s="12">
        <f>CAZUL!F241</f>
        <v>0</v>
      </c>
      <c r="M244" s="83">
        <f>CAZUL!G241</f>
        <v>1398.93</v>
      </c>
      <c r="N244" s="12">
        <f>CAZUL!H241</f>
        <v>-32511.779999999886</v>
      </c>
      <c r="O244" s="81" t="str">
        <f>DESPESAS!E$2</f>
        <v>BANCO DO BRASIL</v>
      </c>
      <c r="P244" s="82"/>
      <c r="AA244" s="33" t="str">
        <f>CAZUL!C241</f>
        <v>GRRF - FGTS RESCISÓRIO</v>
      </c>
    </row>
    <row r="245" spans="3:27" s="85" customFormat="1" x14ac:dyDescent="0.3">
      <c r="C245" s="81"/>
      <c r="D245" s="46">
        <v>551598000105466</v>
      </c>
      <c r="E245" s="81" t="str">
        <f>CAZUL!B242</f>
        <v>07/04/2021</v>
      </c>
      <c r="F245" s="20" t="str">
        <f>CAZUL!N242</f>
        <v>08/04/2021</v>
      </c>
      <c r="G245" s="82" t="str">
        <f>DESPESAS!D$2</f>
        <v>HOSPITAL SÃO LUCAS</v>
      </c>
      <c r="H245" s="32" t="str">
        <f>VLOOKUP(I245,FORNECEDOR!$A$1:$B$897,2,FALSE)</f>
        <v>02.713.654/0001-98</v>
      </c>
      <c r="I245" s="35" t="str">
        <f>CAZUL!E242</f>
        <v xml:space="preserve">JOSE ANACLETO SOBRINHO </v>
      </c>
      <c r="J245" s="16" t="str">
        <f>VLOOKUP(AA245,DESPESAS!A$1:D$2028,2,FALSE)</f>
        <v>02.02</v>
      </c>
      <c r="K245" s="16" t="str">
        <f>VLOOKUP(AA245,DESPESAS!A$1:D$2028,3,FALSE)</f>
        <v>OUTRAS (A ESPECIFICAR)</v>
      </c>
      <c r="L245" s="12">
        <f>CAZUL!F242</f>
        <v>0</v>
      </c>
      <c r="M245" s="83">
        <f>CAZUL!G242</f>
        <v>510</v>
      </c>
      <c r="N245" s="12">
        <f>CAZUL!H242</f>
        <v>0</v>
      </c>
      <c r="O245" s="81" t="str">
        <f>DESPESAS!E$2</f>
        <v>BANCO DO BRASIL</v>
      </c>
      <c r="P245" s="82"/>
      <c r="AA245" s="33" t="str">
        <f>CAZUL!C242</f>
        <v>Materiais de Escritório</v>
      </c>
    </row>
    <row r="246" spans="3:27" s="85" customFormat="1" x14ac:dyDescent="0.3">
      <c r="C246" s="81"/>
      <c r="D246" s="46">
        <v>9152319</v>
      </c>
      <c r="E246" s="81" t="str">
        <f>CAZUL!B243</f>
        <v>19/04/2021</v>
      </c>
      <c r="F246" s="20" t="str">
        <f>CAZUL!N243</f>
        <v>19/04/2021</v>
      </c>
      <c r="G246" s="82" t="str">
        <f>DESPESAS!D$2</f>
        <v>HOSPITAL SÃO LUCAS</v>
      </c>
      <c r="H246" s="32" t="str">
        <f>VLOOKUP(I246,FORNECEDOR!$A$1:$B$897,2,FALSE)</f>
        <v>00.000.000/1409-53</v>
      </c>
      <c r="I246" s="35" t="str">
        <f>CAZUL!E243</f>
        <v>BANCO DO BRASIL</v>
      </c>
      <c r="J246" s="16" t="str">
        <f>VLOOKUP(AA246,DESPESAS!A$1:D$2028,2,FALSE)</f>
        <v>03.33</v>
      </c>
      <c r="K246" s="16" t="str">
        <f>VLOOKUP(AA246,DESPESAS!A$1:D$2028,3,FALSE)</f>
        <v>Resgate Poupança</v>
      </c>
      <c r="L246" s="12">
        <f>CAZUL!F243</f>
        <v>258228.92</v>
      </c>
      <c r="M246" s="83">
        <f>CAZUL!G243</f>
        <v>0</v>
      </c>
      <c r="N246" s="12">
        <f>CAZUL!H243</f>
        <v>258228.92</v>
      </c>
      <c r="O246" s="81" t="str">
        <f>DESPESAS!E$2</f>
        <v>BANCO DO BRASIL</v>
      </c>
      <c r="P246" s="82"/>
      <c r="AA246" s="33" t="str">
        <f>CAZUL!C243</f>
        <v>Transferência de Entrada</v>
      </c>
    </row>
    <row r="247" spans="3:27" s="85" customFormat="1" x14ac:dyDescent="0.3">
      <c r="C247" s="81"/>
      <c r="D247" s="46">
        <v>9152320</v>
      </c>
      <c r="E247" s="81" t="str">
        <f>CAZUL!B244</f>
        <v>20/04/2021</v>
      </c>
      <c r="F247" s="20" t="str">
        <f>CAZUL!N244</f>
        <v>20/04/2021</v>
      </c>
      <c r="G247" s="82" t="str">
        <f>DESPESAS!D$2</f>
        <v>HOSPITAL SÃO LUCAS</v>
      </c>
      <c r="H247" s="32" t="str">
        <f>VLOOKUP(I247,FORNECEDOR!$A$1:$B$897,2,FALSE)</f>
        <v>00.000.000/1409-53</v>
      </c>
      <c r="I247" s="35" t="str">
        <f>CAZUL!E244</f>
        <v>BANCO DO BRASIL</v>
      </c>
      <c r="J247" s="16" t="str">
        <f>VLOOKUP(AA247,DESPESAS!A$1:D$2028,2,FALSE)</f>
        <v>03.34</v>
      </c>
      <c r="K247" s="16" t="str">
        <f>VLOOKUP(AA247,DESPESAS!A$1:D$2028,3,FALSE)</f>
        <v>Aplicação Poupança</v>
      </c>
      <c r="L247" s="12">
        <f>CAZUL!F244</f>
        <v>0</v>
      </c>
      <c r="M247" s="83">
        <f>CAZUL!G244</f>
        <v>43987.05</v>
      </c>
      <c r="N247" s="12">
        <f>CAZUL!H244</f>
        <v>214241.87</v>
      </c>
      <c r="O247" s="81" t="str">
        <f>DESPESAS!E$2</f>
        <v>BANCO DO BRASIL</v>
      </c>
      <c r="P247" s="82"/>
      <c r="AA247" s="33" t="str">
        <f>CAZUL!C244</f>
        <v>Transferência de Saída</v>
      </c>
    </row>
    <row r="248" spans="3:27" s="85" customFormat="1" x14ac:dyDescent="0.3">
      <c r="C248" s="81"/>
      <c r="D248" s="46">
        <v>9152322</v>
      </c>
      <c r="E248" s="81" t="str">
        <f>CAZUL!B245</f>
        <v>22/04/2021</v>
      </c>
      <c r="F248" s="20" t="str">
        <f>CAZUL!N245</f>
        <v>22/04/2021</v>
      </c>
      <c r="G248" s="82" t="str">
        <f>DESPESAS!D$2</f>
        <v>HOSPITAL SÃO LUCAS</v>
      </c>
      <c r="H248" s="32" t="str">
        <f>VLOOKUP(I248,FORNECEDOR!$A$1:$B$897,2,FALSE)</f>
        <v>00.000.000/1409-53</v>
      </c>
      <c r="I248" s="35" t="str">
        <f>CAZUL!E245</f>
        <v>BANCO DO BRASIL</v>
      </c>
      <c r="J248" s="16" t="str">
        <f>VLOOKUP(AA248,DESPESAS!A$1:D$2028,2,FALSE)</f>
        <v>03.34</v>
      </c>
      <c r="K248" s="16" t="str">
        <f>VLOOKUP(AA248,DESPESAS!A$1:D$2028,3,FALSE)</f>
        <v>Aplicação Poupança</v>
      </c>
      <c r="L248" s="12">
        <f>CAZUL!F245</f>
        <v>0</v>
      </c>
      <c r="M248" s="83">
        <f>CAZUL!G245</f>
        <v>22748.47</v>
      </c>
      <c r="N248" s="12">
        <f>CAZUL!H245</f>
        <v>191493.4</v>
      </c>
      <c r="O248" s="81" t="str">
        <f>DESPESAS!E$2</f>
        <v>BANCO DO BRASIL</v>
      </c>
      <c r="P248" s="82"/>
      <c r="AA248" s="33" t="str">
        <f>CAZUL!C245</f>
        <v>Transferência de Saída</v>
      </c>
    </row>
    <row r="249" spans="3:27" s="85" customFormat="1" x14ac:dyDescent="0.3">
      <c r="C249" s="81"/>
      <c r="D249" s="46">
        <v>9152323</v>
      </c>
      <c r="E249" s="81" t="str">
        <f>CAZUL!B246</f>
        <v>23/04/2021</v>
      </c>
      <c r="F249" s="20" t="str">
        <f>CAZUL!N246</f>
        <v>23/04/2021</v>
      </c>
      <c r="G249" s="82" t="str">
        <f>DESPESAS!D$2</f>
        <v>HOSPITAL SÃO LUCAS</v>
      </c>
      <c r="H249" s="32" t="str">
        <f>VLOOKUP(I249,FORNECEDOR!$A$1:$B$897,2,FALSE)</f>
        <v>00.000.000/1409-53</v>
      </c>
      <c r="I249" s="35" t="str">
        <f>CAZUL!E246</f>
        <v>BANCO DO BRASIL</v>
      </c>
      <c r="J249" s="16" t="str">
        <f>VLOOKUP(AA249,DESPESAS!A$1:D$2028,2,FALSE)</f>
        <v>03.34</v>
      </c>
      <c r="K249" s="16" t="str">
        <f>VLOOKUP(AA249,DESPESAS!A$1:D$2028,3,FALSE)</f>
        <v>Aplicação Poupança</v>
      </c>
      <c r="L249" s="12">
        <f>CAZUL!F246</f>
        <v>0</v>
      </c>
      <c r="M249" s="83">
        <f>CAZUL!G246</f>
        <v>123789.22</v>
      </c>
      <c r="N249" s="12">
        <f>CAZUL!H246</f>
        <v>67704.179999999993</v>
      </c>
      <c r="O249" s="81" t="str">
        <f>DESPESAS!E$2</f>
        <v>BANCO DO BRASIL</v>
      </c>
      <c r="P249" s="82"/>
      <c r="AA249" s="33" t="str">
        <f>CAZUL!C246</f>
        <v>Transferência de Saída</v>
      </c>
    </row>
    <row r="250" spans="3:27" s="85" customFormat="1" x14ac:dyDescent="0.3">
      <c r="C250" s="81"/>
      <c r="D250" s="46">
        <v>9152328</v>
      </c>
      <c r="E250" s="81" t="str">
        <f>CAZUL!B247</f>
        <v>28/04/2021</v>
      </c>
      <c r="F250" s="20" t="str">
        <f>CAZUL!N247</f>
        <v>28/04/2021</v>
      </c>
      <c r="G250" s="82" t="str">
        <f>DESPESAS!D$2</f>
        <v>HOSPITAL SÃO LUCAS</v>
      </c>
      <c r="H250" s="32" t="str">
        <f>VLOOKUP(I250,FORNECEDOR!$A$1:$B$897,2,FALSE)</f>
        <v>00.000.000/1409-53</v>
      </c>
      <c r="I250" s="35" t="str">
        <f>CAZUL!E247</f>
        <v>BANCO DO BRASIL</v>
      </c>
      <c r="J250" s="16" t="str">
        <f>VLOOKUP(AA250,DESPESAS!A$1:D$2028,2,FALSE)</f>
        <v>03.34</v>
      </c>
      <c r="K250" s="16" t="str">
        <f>VLOOKUP(AA250,DESPESAS!A$1:D$2028,3,FALSE)</f>
        <v>Aplicação Poupança</v>
      </c>
      <c r="L250" s="12">
        <f>CAZUL!F247</f>
        <v>0</v>
      </c>
      <c r="M250" s="83">
        <f>CAZUL!G247</f>
        <v>38510.43</v>
      </c>
      <c r="N250" s="12">
        <f>CAZUL!H247</f>
        <v>29193.749999999993</v>
      </c>
      <c r="O250" s="81" t="str">
        <f>DESPESAS!E$2</f>
        <v>BANCO DO BRASIL</v>
      </c>
      <c r="P250" s="82"/>
      <c r="AA250" s="33" t="str">
        <f>CAZUL!C247</f>
        <v>Transferência de Saída</v>
      </c>
    </row>
    <row r="251" spans="3:27" s="85" customFormat="1" x14ac:dyDescent="0.3">
      <c r="C251" s="81"/>
      <c r="D251" s="46">
        <v>9152329</v>
      </c>
      <c r="E251" s="81" t="str">
        <f>CAZUL!B248</f>
        <v>29/04/2021</v>
      </c>
      <c r="F251" s="20" t="str">
        <f>CAZUL!N248</f>
        <v>29/04/2021</v>
      </c>
      <c r="G251" s="82" t="str">
        <f>DESPESAS!D$2</f>
        <v>HOSPITAL SÃO LUCAS</v>
      </c>
      <c r="H251" s="32" t="str">
        <f>VLOOKUP(I251,FORNECEDOR!$A$1:$B$897,2,FALSE)</f>
        <v>00.000.000/1409-53</v>
      </c>
      <c r="I251" s="35" t="str">
        <f>CAZUL!E248</f>
        <v>BANCO DO BRASIL</v>
      </c>
      <c r="J251" s="16" t="str">
        <f>VLOOKUP(AA251,DESPESAS!A$1:D$2028,2,FALSE)</f>
        <v>03.34</v>
      </c>
      <c r="K251" s="16" t="str">
        <f>VLOOKUP(AA251,DESPESAS!A$1:D$2028,3,FALSE)</f>
        <v>Aplicação Poupança</v>
      </c>
      <c r="L251" s="12">
        <f>CAZUL!F248</f>
        <v>0</v>
      </c>
      <c r="M251" s="83">
        <f>CAZUL!G248</f>
        <v>16207.88</v>
      </c>
      <c r="N251" s="12">
        <f>CAZUL!H248</f>
        <v>12985.869999999994</v>
      </c>
      <c r="O251" s="81" t="str">
        <f>DESPESAS!E$2</f>
        <v>BANCO DO BRASIL</v>
      </c>
      <c r="P251" s="82"/>
      <c r="AA251" s="33" t="str">
        <f>CAZUL!C248</f>
        <v>Transferência de Saída</v>
      </c>
    </row>
    <row r="252" spans="3:27" s="85" customFormat="1" x14ac:dyDescent="0.3">
      <c r="C252" s="81"/>
      <c r="D252" s="46">
        <v>148</v>
      </c>
      <c r="E252" s="81" t="str">
        <f>CAZUL!B249</f>
        <v>30/04/2021</v>
      </c>
      <c r="F252" s="20" t="str">
        <f>CAZUL!N249</f>
        <v>30/04/2021</v>
      </c>
      <c r="G252" s="82" t="str">
        <f>DESPESAS!D$2</f>
        <v>HOSPITAL SÃO LUCAS</v>
      </c>
      <c r="H252" s="32" t="str">
        <f>VLOOKUP(I252,FORNECEDOR!$A$1:$B$897,2,FALSE)</f>
        <v>00.000.000/1409-53</v>
      </c>
      <c r="I252" s="35" t="str">
        <f>CAZUL!E249</f>
        <v>BANCO DO BRASIL</v>
      </c>
      <c r="J252" s="16" t="str">
        <f>VLOOKUP(AA252,DESPESAS!A$1:D$2028,2,FALSE)</f>
        <v>03.34</v>
      </c>
      <c r="K252" s="16" t="str">
        <f>VLOOKUP(AA252,DESPESAS!A$1:D$2028,3,FALSE)</f>
        <v>Aplicação Poupança</v>
      </c>
      <c r="L252" s="12">
        <f>CAZUL!F249</f>
        <v>0</v>
      </c>
      <c r="M252" s="83">
        <f>CAZUL!G249</f>
        <v>3366.19</v>
      </c>
      <c r="N252" s="12">
        <f>CAZUL!H249</f>
        <v>9619.679999999993</v>
      </c>
      <c r="O252" s="81" t="str">
        <f>DESPESAS!E$2</f>
        <v>BANCO DO BRASIL</v>
      </c>
      <c r="P252" s="82"/>
      <c r="AA252" s="33" t="str">
        <f>CAZUL!C249</f>
        <v>Transferência de Saída</v>
      </c>
    </row>
    <row r="253" spans="3:27" s="85" customFormat="1" x14ac:dyDescent="0.3">
      <c r="C253" s="81"/>
      <c r="D253" s="46"/>
      <c r="E253" s="81">
        <f>CAZUL!B250</f>
        <v>0</v>
      </c>
      <c r="F253" s="20">
        <f>CAZUL!N250</f>
        <v>0</v>
      </c>
      <c r="G253" s="82" t="str">
        <f>DESPESAS!D$2</f>
        <v>HOSPITAL SÃO LUCAS</v>
      </c>
      <c r="H253" s="32" t="e">
        <f>VLOOKUP(I253,FORNECEDOR!$A$1:$B$897,2,FALSE)</f>
        <v>#N/A</v>
      </c>
      <c r="I253" s="35">
        <f>CAZUL!E250</f>
        <v>0</v>
      </c>
      <c r="J253" s="16" t="e">
        <f>VLOOKUP(AA253,DESPESAS!A$1:D$2028,2,FALSE)</f>
        <v>#N/A</v>
      </c>
      <c r="K253" s="16" t="e">
        <f>VLOOKUP(AA253,DESPESAS!A$1:D$2028,3,FALSE)</f>
        <v>#N/A</v>
      </c>
      <c r="L253" s="12">
        <f>CAZUL!F250</f>
        <v>0</v>
      </c>
      <c r="M253" s="83">
        <f>CAZUL!G250</f>
        <v>0</v>
      </c>
      <c r="N253" s="12">
        <f>CAZUL!H250</f>
        <v>0</v>
      </c>
      <c r="O253" s="81" t="str">
        <f>DESPESAS!E$2</f>
        <v>BANCO DO BRASIL</v>
      </c>
      <c r="P253" s="82"/>
      <c r="AA253" s="33">
        <f>CAZUL!C250</f>
        <v>0</v>
      </c>
    </row>
    <row r="254" spans="3:27" s="85" customFormat="1" x14ac:dyDescent="0.3">
      <c r="C254" s="81"/>
      <c r="D254" s="46"/>
      <c r="E254" s="81">
        <f>CAZUL!B251</f>
        <v>0</v>
      </c>
      <c r="F254" s="20">
        <f>CAZUL!N251</f>
        <v>0</v>
      </c>
      <c r="G254" s="82" t="str">
        <f>DESPESAS!D$2</f>
        <v>HOSPITAL SÃO LUCAS</v>
      </c>
      <c r="H254" s="32" t="e">
        <f>VLOOKUP(I254,FORNECEDOR!$A$1:$B$897,2,FALSE)</f>
        <v>#N/A</v>
      </c>
      <c r="I254" s="35">
        <f>CAZUL!E251</f>
        <v>0</v>
      </c>
      <c r="J254" s="16" t="e">
        <f>VLOOKUP(AA254,DESPESAS!A$1:D$2028,2,FALSE)</f>
        <v>#N/A</v>
      </c>
      <c r="K254" s="16" t="e">
        <f>VLOOKUP(AA254,DESPESAS!A$1:D$2028,3,FALSE)</f>
        <v>#N/A</v>
      </c>
      <c r="L254" s="12">
        <f>CAZUL!F251</f>
        <v>0</v>
      </c>
      <c r="M254" s="83">
        <f>CAZUL!G251</f>
        <v>0</v>
      </c>
      <c r="N254" s="12">
        <f>CAZUL!H251</f>
        <v>0</v>
      </c>
      <c r="O254" s="81" t="str">
        <f>DESPESAS!E$2</f>
        <v>BANCO DO BRASIL</v>
      </c>
      <c r="P254" s="82"/>
      <c r="AA254" s="33">
        <f>CAZUL!C251</f>
        <v>0</v>
      </c>
    </row>
    <row r="255" spans="3:27" s="85" customFormat="1" x14ac:dyDescent="0.3">
      <c r="C255" s="81"/>
      <c r="D255" s="46"/>
      <c r="E255" s="81">
        <f>CAZUL!B252</f>
        <v>0</v>
      </c>
      <c r="F255" s="20">
        <f>CAZUL!N252</f>
        <v>0</v>
      </c>
      <c r="G255" s="82" t="str">
        <f>DESPESAS!D$2</f>
        <v>HOSPITAL SÃO LUCAS</v>
      </c>
      <c r="H255" s="32" t="e">
        <f>VLOOKUP(I255,FORNECEDOR!$A$1:$B$897,2,FALSE)</f>
        <v>#N/A</v>
      </c>
      <c r="I255" s="35">
        <f>CAZUL!E252</f>
        <v>0</v>
      </c>
      <c r="J255" s="16" t="e">
        <f>VLOOKUP(AA255,DESPESAS!A$1:D$2028,2,FALSE)</f>
        <v>#N/A</v>
      </c>
      <c r="K255" s="16" t="e">
        <f>VLOOKUP(AA255,DESPESAS!A$1:D$2028,3,FALSE)</f>
        <v>#N/A</v>
      </c>
      <c r="L255" s="12">
        <f>CAZUL!F252</f>
        <v>0</v>
      </c>
      <c r="M255" s="83">
        <f>CAZUL!G252</f>
        <v>0</v>
      </c>
      <c r="N255" s="12">
        <f>CAZUL!H252</f>
        <v>0</v>
      </c>
      <c r="O255" s="81" t="str">
        <f>DESPESAS!E$2</f>
        <v>BANCO DO BRASIL</v>
      </c>
      <c r="P255" s="82"/>
      <c r="AA255" s="33">
        <f>CAZUL!C252</f>
        <v>0</v>
      </c>
    </row>
    <row r="256" spans="3:27" s="85" customFormat="1" x14ac:dyDescent="0.3">
      <c r="C256" s="81"/>
      <c r="D256" s="46"/>
      <c r="E256" s="81">
        <f>CAZUL!B253</f>
        <v>0</v>
      </c>
      <c r="F256" s="20">
        <f>CAZUL!N253</f>
        <v>0</v>
      </c>
      <c r="G256" s="82" t="str">
        <f>DESPESAS!D$2</f>
        <v>HOSPITAL SÃO LUCAS</v>
      </c>
      <c r="H256" s="32" t="e">
        <f>VLOOKUP(I256,FORNECEDOR!$A$1:$B$897,2,FALSE)</f>
        <v>#N/A</v>
      </c>
      <c r="I256" s="35">
        <f>CAZUL!E253</f>
        <v>0</v>
      </c>
      <c r="J256" s="16" t="e">
        <f>VLOOKUP(AA256,DESPESAS!A$1:D$2028,2,FALSE)</f>
        <v>#N/A</v>
      </c>
      <c r="K256" s="16" t="e">
        <f>VLOOKUP(AA256,DESPESAS!A$1:D$2028,3,FALSE)</f>
        <v>#N/A</v>
      </c>
      <c r="L256" s="12">
        <f>CAZUL!F253</f>
        <v>0</v>
      </c>
      <c r="M256" s="83">
        <f>CAZUL!G253</f>
        <v>0</v>
      </c>
      <c r="N256" s="12">
        <f>CAZUL!H253</f>
        <v>0</v>
      </c>
      <c r="O256" s="81" t="str">
        <f>DESPESAS!E$2</f>
        <v>BANCO DO BRASIL</v>
      </c>
      <c r="P256" s="82"/>
      <c r="AA256" s="33">
        <f>CAZUL!C253</f>
        <v>0</v>
      </c>
    </row>
    <row r="257" spans="3:27" s="85" customFormat="1" x14ac:dyDescent="0.3">
      <c r="C257" s="81"/>
      <c r="D257" s="46"/>
      <c r="E257" s="81">
        <f>CAZUL!B254</f>
        <v>0</v>
      </c>
      <c r="F257" s="20">
        <f>CAZUL!N254</f>
        <v>0</v>
      </c>
      <c r="G257" s="82" t="str">
        <f>DESPESAS!D$2</f>
        <v>HOSPITAL SÃO LUCAS</v>
      </c>
      <c r="H257" s="32" t="e">
        <f>VLOOKUP(I257,FORNECEDOR!$A$1:$B$897,2,FALSE)</f>
        <v>#N/A</v>
      </c>
      <c r="I257" s="35">
        <f>CAZUL!E254</f>
        <v>0</v>
      </c>
      <c r="J257" s="16" t="e">
        <f>VLOOKUP(AA257,DESPESAS!A$1:D$2028,2,FALSE)</f>
        <v>#N/A</v>
      </c>
      <c r="K257" s="16" t="e">
        <f>VLOOKUP(AA257,DESPESAS!A$1:D$2028,3,FALSE)</f>
        <v>#N/A</v>
      </c>
      <c r="L257" s="12">
        <f>CAZUL!F254</f>
        <v>0</v>
      </c>
      <c r="M257" s="83">
        <f>CAZUL!G254</f>
        <v>0</v>
      </c>
      <c r="N257" s="12">
        <f>CAZUL!H254</f>
        <v>0</v>
      </c>
      <c r="O257" s="81" t="str">
        <f>DESPESAS!E$2</f>
        <v>BANCO DO BRASIL</v>
      </c>
      <c r="P257" s="82"/>
      <c r="AA257" s="33">
        <f>CAZUL!C254</f>
        <v>0</v>
      </c>
    </row>
    <row r="258" spans="3:27" s="85" customFormat="1" x14ac:dyDescent="0.3">
      <c r="C258" s="81"/>
      <c r="D258" s="46"/>
      <c r="E258" s="81">
        <f>CAZUL!B255</f>
        <v>0</v>
      </c>
      <c r="F258" s="20">
        <f>CAZUL!N255</f>
        <v>0</v>
      </c>
      <c r="G258" s="82" t="str">
        <f>DESPESAS!D$2</f>
        <v>HOSPITAL SÃO LUCAS</v>
      </c>
      <c r="H258" s="32" t="e">
        <f>VLOOKUP(I258,FORNECEDOR!$A$1:$B$897,2,FALSE)</f>
        <v>#N/A</v>
      </c>
      <c r="I258" s="35">
        <f>CAZUL!E255</f>
        <v>0</v>
      </c>
      <c r="J258" s="16" t="e">
        <f>VLOOKUP(AA258,DESPESAS!A$1:D$2028,2,FALSE)</f>
        <v>#N/A</v>
      </c>
      <c r="K258" s="16" t="e">
        <f>VLOOKUP(AA258,DESPESAS!A$1:D$2028,3,FALSE)</f>
        <v>#N/A</v>
      </c>
      <c r="L258" s="12">
        <f>CAZUL!F255</f>
        <v>0</v>
      </c>
      <c r="M258" s="83">
        <f>CAZUL!G255</f>
        <v>0</v>
      </c>
      <c r="N258" s="12">
        <f>CAZUL!H255</f>
        <v>0</v>
      </c>
      <c r="O258" s="81" t="str">
        <f>DESPESAS!E$2</f>
        <v>BANCO DO BRASIL</v>
      </c>
      <c r="P258" s="82"/>
      <c r="AA258" s="33">
        <f>CAZUL!C255</f>
        <v>0</v>
      </c>
    </row>
    <row r="259" spans="3:27" s="85" customFormat="1" x14ac:dyDescent="0.3">
      <c r="C259" s="81"/>
      <c r="D259" s="46"/>
      <c r="E259" s="81">
        <f>CAZUL!B256</f>
        <v>0</v>
      </c>
      <c r="F259" s="20">
        <f>CAZUL!N256</f>
        <v>0</v>
      </c>
      <c r="G259" s="82" t="str">
        <f>DESPESAS!D$2</f>
        <v>HOSPITAL SÃO LUCAS</v>
      </c>
      <c r="H259" s="32" t="e">
        <f>VLOOKUP(I259,FORNECEDOR!$A$1:$B$897,2,FALSE)</f>
        <v>#N/A</v>
      </c>
      <c r="I259" s="35">
        <f>CAZUL!E256</f>
        <v>0</v>
      </c>
      <c r="J259" s="16" t="e">
        <f>VLOOKUP(AA259,DESPESAS!A$1:D$2028,2,FALSE)</f>
        <v>#N/A</v>
      </c>
      <c r="K259" s="16" t="e">
        <f>VLOOKUP(AA259,DESPESAS!A$1:D$2028,3,FALSE)</f>
        <v>#N/A</v>
      </c>
      <c r="L259" s="12">
        <f>CAZUL!F256</f>
        <v>0</v>
      </c>
      <c r="M259" s="83">
        <f>CAZUL!G256</f>
        <v>0</v>
      </c>
      <c r="N259" s="12">
        <f>CAZUL!H256</f>
        <v>0</v>
      </c>
      <c r="O259" s="81" t="str">
        <f>DESPESAS!E$2</f>
        <v>BANCO DO BRASIL</v>
      </c>
      <c r="P259" s="82"/>
      <c r="AA259" s="33">
        <f>CAZUL!C256</f>
        <v>0</v>
      </c>
    </row>
    <row r="260" spans="3:27" s="85" customFormat="1" x14ac:dyDescent="0.3">
      <c r="C260" s="81"/>
      <c r="D260" s="46"/>
      <c r="E260" s="81">
        <f>CAZUL!B257</f>
        <v>0</v>
      </c>
      <c r="F260" s="20">
        <f>CAZUL!N257</f>
        <v>0</v>
      </c>
      <c r="G260" s="82" t="str">
        <f>DESPESAS!D$2</f>
        <v>HOSPITAL SÃO LUCAS</v>
      </c>
      <c r="H260" s="32" t="e">
        <f>VLOOKUP(I260,FORNECEDOR!$A$1:$B$897,2,FALSE)</f>
        <v>#N/A</v>
      </c>
      <c r="I260" s="35">
        <f>CAZUL!E257</f>
        <v>0</v>
      </c>
      <c r="J260" s="16" t="e">
        <f>VLOOKUP(AA260,DESPESAS!A$1:D$2028,2,FALSE)</f>
        <v>#N/A</v>
      </c>
      <c r="K260" s="16" t="e">
        <f>VLOOKUP(AA260,DESPESAS!A$1:D$2028,3,FALSE)</f>
        <v>#N/A</v>
      </c>
      <c r="L260" s="12">
        <f>CAZUL!F257</f>
        <v>0</v>
      </c>
      <c r="M260" s="83">
        <f>CAZUL!G257</f>
        <v>0</v>
      </c>
      <c r="N260" s="12">
        <f>CAZUL!H257</f>
        <v>0</v>
      </c>
      <c r="O260" s="81" t="str">
        <f>DESPESAS!E$2</f>
        <v>BANCO DO BRASIL</v>
      </c>
      <c r="P260" s="82"/>
      <c r="AA260" s="33">
        <f>CAZUL!C257</f>
        <v>0</v>
      </c>
    </row>
    <row r="261" spans="3:27" s="85" customFormat="1" x14ac:dyDescent="0.3">
      <c r="C261" s="81"/>
      <c r="D261" s="46"/>
      <c r="E261" s="81">
        <f>CAZUL!B258</f>
        <v>0</v>
      </c>
      <c r="F261" s="20">
        <f>CAZUL!N258</f>
        <v>0</v>
      </c>
      <c r="G261" s="82" t="str">
        <f>DESPESAS!D$2</f>
        <v>HOSPITAL SÃO LUCAS</v>
      </c>
      <c r="H261" s="32" t="e">
        <f>VLOOKUP(I261,FORNECEDOR!$A$1:$B$897,2,FALSE)</f>
        <v>#N/A</v>
      </c>
      <c r="I261" s="35">
        <f>CAZUL!E258</f>
        <v>0</v>
      </c>
      <c r="J261" s="16" t="e">
        <f>VLOOKUP(AA261,DESPESAS!A$1:D$2028,2,FALSE)</f>
        <v>#N/A</v>
      </c>
      <c r="K261" s="16" t="e">
        <f>VLOOKUP(AA261,DESPESAS!A$1:D$2028,3,FALSE)</f>
        <v>#N/A</v>
      </c>
      <c r="L261" s="12">
        <f>CAZUL!F258</f>
        <v>0</v>
      </c>
      <c r="M261" s="83">
        <f>CAZUL!G258</f>
        <v>0</v>
      </c>
      <c r="N261" s="12">
        <f>CAZUL!H258</f>
        <v>0</v>
      </c>
      <c r="O261" s="81" t="str">
        <f>DESPESAS!E$2</f>
        <v>BANCO DO BRASIL</v>
      </c>
      <c r="P261" s="82"/>
      <c r="AA261" s="33">
        <f>CAZUL!C258</f>
        <v>0</v>
      </c>
    </row>
    <row r="262" spans="3:27" s="85" customFormat="1" x14ac:dyDescent="0.3">
      <c r="C262" s="81"/>
      <c r="D262" s="46"/>
      <c r="E262" s="81">
        <f>CAZUL!B259</f>
        <v>0</v>
      </c>
      <c r="F262" s="20">
        <f>CAZUL!N259</f>
        <v>0</v>
      </c>
      <c r="G262" s="82" t="str">
        <f>DESPESAS!D$2</f>
        <v>HOSPITAL SÃO LUCAS</v>
      </c>
      <c r="H262" s="32" t="e">
        <f>VLOOKUP(I262,FORNECEDOR!$A$1:$B$897,2,FALSE)</f>
        <v>#N/A</v>
      </c>
      <c r="I262" s="35">
        <f>CAZUL!E259</f>
        <v>0</v>
      </c>
      <c r="J262" s="16" t="e">
        <f>VLOOKUP(AA262,DESPESAS!A$1:D$2028,2,FALSE)</f>
        <v>#N/A</v>
      </c>
      <c r="K262" s="16" t="e">
        <f>VLOOKUP(AA262,DESPESAS!A$1:D$2028,3,FALSE)</f>
        <v>#N/A</v>
      </c>
      <c r="L262" s="12">
        <f>CAZUL!F259</f>
        <v>0</v>
      </c>
      <c r="M262" s="83">
        <f>CAZUL!G259</f>
        <v>0</v>
      </c>
      <c r="N262" s="12">
        <f>CAZUL!H259</f>
        <v>0</v>
      </c>
      <c r="O262" s="81" t="str">
        <f>DESPESAS!E$2</f>
        <v>BANCO DO BRASIL</v>
      </c>
      <c r="P262" s="82"/>
      <c r="AA262" s="33">
        <f>CAZUL!C259</f>
        <v>0</v>
      </c>
    </row>
    <row r="263" spans="3:27" s="85" customFormat="1" x14ac:dyDescent="0.3">
      <c r="C263" s="81"/>
      <c r="D263" s="46"/>
      <c r="E263" s="81">
        <f>CAZUL!B260</f>
        <v>0</v>
      </c>
      <c r="F263" s="20">
        <f>CAZUL!N260</f>
        <v>0</v>
      </c>
      <c r="G263" s="82" t="str">
        <f>DESPESAS!D$2</f>
        <v>HOSPITAL SÃO LUCAS</v>
      </c>
      <c r="H263" s="32" t="e">
        <f>VLOOKUP(I263,FORNECEDOR!$A$1:$B$897,2,FALSE)</f>
        <v>#N/A</v>
      </c>
      <c r="I263" s="35">
        <f>CAZUL!E260</f>
        <v>0</v>
      </c>
      <c r="J263" s="16" t="e">
        <f>VLOOKUP(AA263,DESPESAS!A$1:D$2028,2,FALSE)</f>
        <v>#N/A</v>
      </c>
      <c r="K263" s="16" t="e">
        <f>VLOOKUP(AA263,DESPESAS!A$1:D$2028,3,FALSE)</f>
        <v>#N/A</v>
      </c>
      <c r="L263" s="12">
        <f>CAZUL!F260</f>
        <v>0</v>
      </c>
      <c r="M263" s="83">
        <f>CAZUL!G260</f>
        <v>0</v>
      </c>
      <c r="N263" s="12">
        <f>CAZUL!H260</f>
        <v>0</v>
      </c>
      <c r="O263" s="81" t="str">
        <f>DESPESAS!E$2</f>
        <v>BANCO DO BRASIL</v>
      </c>
      <c r="P263" s="82"/>
      <c r="AA263" s="33">
        <f>CAZUL!C260</f>
        <v>0</v>
      </c>
    </row>
    <row r="264" spans="3:27" s="85" customFormat="1" x14ac:dyDescent="0.3">
      <c r="C264" s="81"/>
      <c r="D264" s="46"/>
      <c r="E264" s="81">
        <f>CAZUL!B261</f>
        <v>0</v>
      </c>
      <c r="F264" s="20">
        <f>CAZUL!N261</f>
        <v>0</v>
      </c>
      <c r="G264" s="82" t="str">
        <f>DESPESAS!D$2</f>
        <v>HOSPITAL SÃO LUCAS</v>
      </c>
      <c r="H264" s="32" t="e">
        <f>VLOOKUP(I264,FORNECEDOR!$A$1:$B$897,2,FALSE)</f>
        <v>#N/A</v>
      </c>
      <c r="I264" s="35">
        <f>CAZUL!E261</f>
        <v>0</v>
      </c>
      <c r="J264" s="16" t="e">
        <f>VLOOKUP(AA264,DESPESAS!A$1:D$2028,2,FALSE)</f>
        <v>#N/A</v>
      </c>
      <c r="K264" s="16" t="e">
        <f>VLOOKUP(AA264,DESPESAS!A$1:D$2028,3,FALSE)</f>
        <v>#N/A</v>
      </c>
      <c r="L264" s="12">
        <f>CAZUL!F261</f>
        <v>0</v>
      </c>
      <c r="M264" s="83">
        <f>CAZUL!G261</f>
        <v>0</v>
      </c>
      <c r="N264" s="12">
        <f>CAZUL!H261</f>
        <v>0</v>
      </c>
      <c r="O264" s="81" t="str">
        <f>DESPESAS!E$2</f>
        <v>BANCO DO BRASIL</v>
      </c>
      <c r="P264" s="82"/>
      <c r="AA264" s="33">
        <f>CAZUL!C261</f>
        <v>0</v>
      </c>
    </row>
    <row r="265" spans="3:27" s="85" customFormat="1" x14ac:dyDescent="0.3">
      <c r="C265" s="81"/>
      <c r="D265" s="46"/>
      <c r="E265" s="81">
        <f>CAZUL!B262</f>
        <v>0</v>
      </c>
      <c r="F265" s="20">
        <f>CAZUL!N262</f>
        <v>0</v>
      </c>
      <c r="G265" s="82" t="str">
        <f>DESPESAS!D$2</f>
        <v>HOSPITAL SÃO LUCAS</v>
      </c>
      <c r="H265" s="32" t="e">
        <f>VLOOKUP(I265,FORNECEDOR!$A$1:$B$897,2,FALSE)</f>
        <v>#N/A</v>
      </c>
      <c r="I265" s="35">
        <f>CAZUL!E262</f>
        <v>0</v>
      </c>
      <c r="J265" s="16" t="e">
        <f>VLOOKUP(AA265,DESPESAS!A$1:D$2028,2,FALSE)</f>
        <v>#N/A</v>
      </c>
      <c r="K265" s="16" t="e">
        <f>VLOOKUP(AA265,DESPESAS!A$1:D$2028,3,FALSE)</f>
        <v>#N/A</v>
      </c>
      <c r="L265" s="12">
        <f>CAZUL!F262</f>
        <v>0</v>
      </c>
      <c r="M265" s="83">
        <f>CAZUL!G262</f>
        <v>0</v>
      </c>
      <c r="N265" s="12">
        <f>CAZUL!H262</f>
        <v>0</v>
      </c>
      <c r="O265" s="81" t="str">
        <f>DESPESAS!E$2</f>
        <v>BANCO DO BRASIL</v>
      </c>
      <c r="P265" s="82"/>
      <c r="AA265" s="33">
        <f>CAZUL!C262</f>
        <v>0</v>
      </c>
    </row>
    <row r="266" spans="3:27" s="85" customFormat="1" x14ac:dyDescent="0.3">
      <c r="C266" s="81"/>
      <c r="D266" s="46"/>
      <c r="E266" s="81">
        <f>CAZUL!B263</f>
        <v>0</v>
      </c>
      <c r="F266" s="20">
        <f>CAZUL!N263</f>
        <v>0</v>
      </c>
      <c r="G266" s="82" t="str">
        <f>DESPESAS!D$2</f>
        <v>HOSPITAL SÃO LUCAS</v>
      </c>
      <c r="H266" s="32" t="e">
        <f>VLOOKUP(I266,FORNECEDOR!$A$1:$B$897,2,FALSE)</f>
        <v>#N/A</v>
      </c>
      <c r="I266" s="35">
        <f>CAZUL!E263</f>
        <v>0</v>
      </c>
      <c r="J266" s="16" t="e">
        <f>VLOOKUP(AA266,DESPESAS!A$1:D$2028,2,FALSE)</f>
        <v>#N/A</v>
      </c>
      <c r="K266" s="16" t="e">
        <f>VLOOKUP(AA266,DESPESAS!A$1:D$2028,3,FALSE)</f>
        <v>#N/A</v>
      </c>
      <c r="L266" s="12">
        <f>CAZUL!F263</f>
        <v>0</v>
      </c>
      <c r="M266" s="83">
        <f>CAZUL!G263</f>
        <v>0</v>
      </c>
      <c r="N266" s="12">
        <f>CAZUL!H263</f>
        <v>0</v>
      </c>
      <c r="O266" s="81" t="str">
        <f>DESPESAS!E$2</f>
        <v>BANCO DO BRASIL</v>
      </c>
      <c r="P266" s="82"/>
      <c r="AA266" s="33">
        <f>CAZUL!C263</f>
        <v>0</v>
      </c>
    </row>
    <row r="267" spans="3:27" s="85" customFormat="1" x14ac:dyDescent="0.3">
      <c r="C267" s="81"/>
      <c r="D267" s="46"/>
      <c r="E267" s="81">
        <f>CAZUL!B264</f>
        <v>0</v>
      </c>
      <c r="F267" s="20">
        <f>CAZUL!N264</f>
        <v>0</v>
      </c>
      <c r="G267" s="82" t="str">
        <f>DESPESAS!D$2</f>
        <v>HOSPITAL SÃO LUCAS</v>
      </c>
      <c r="H267" s="32" t="e">
        <f>VLOOKUP(I267,FORNECEDOR!$A$1:$B$897,2,FALSE)</f>
        <v>#N/A</v>
      </c>
      <c r="I267" s="35">
        <f>CAZUL!E264</f>
        <v>0</v>
      </c>
      <c r="J267" s="16" t="e">
        <f>VLOOKUP(AA267,DESPESAS!A$1:D$2028,2,FALSE)</f>
        <v>#N/A</v>
      </c>
      <c r="K267" s="16" t="e">
        <f>VLOOKUP(AA267,DESPESAS!A$1:D$2028,3,FALSE)</f>
        <v>#N/A</v>
      </c>
      <c r="L267" s="12">
        <f>CAZUL!F264</f>
        <v>0</v>
      </c>
      <c r="M267" s="83">
        <f>CAZUL!G264</f>
        <v>0</v>
      </c>
      <c r="N267" s="12">
        <f>CAZUL!H264</f>
        <v>0</v>
      </c>
      <c r="O267" s="81" t="str">
        <f>DESPESAS!E$2</f>
        <v>BANCO DO BRASIL</v>
      </c>
      <c r="P267" s="82"/>
      <c r="AA267" s="33">
        <f>CAZUL!C264</f>
        <v>0</v>
      </c>
    </row>
    <row r="268" spans="3:27" s="85" customFormat="1" x14ac:dyDescent="0.3">
      <c r="C268" s="81"/>
      <c r="D268" s="46"/>
      <c r="E268" s="81">
        <f>CAZUL!B265</f>
        <v>0</v>
      </c>
      <c r="F268" s="20">
        <f>CAZUL!N265</f>
        <v>0</v>
      </c>
      <c r="G268" s="82" t="str">
        <f>DESPESAS!D$2</f>
        <v>HOSPITAL SÃO LUCAS</v>
      </c>
      <c r="H268" s="32" t="e">
        <f>VLOOKUP(I268,FORNECEDOR!$A$1:$B$897,2,FALSE)</f>
        <v>#N/A</v>
      </c>
      <c r="I268" s="35">
        <f>CAZUL!E265</f>
        <v>0</v>
      </c>
      <c r="J268" s="16" t="e">
        <f>VLOOKUP(AA268,DESPESAS!A$1:D$2028,2,FALSE)</f>
        <v>#N/A</v>
      </c>
      <c r="K268" s="16" t="e">
        <f>VLOOKUP(AA268,DESPESAS!A$1:D$2028,3,FALSE)</f>
        <v>#N/A</v>
      </c>
      <c r="L268" s="12">
        <f>CAZUL!F265</f>
        <v>0</v>
      </c>
      <c r="M268" s="83">
        <f>CAZUL!G265</f>
        <v>0</v>
      </c>
      <c r="N268" s="12">
        <f>CAZUL!H265</f>
        <v>0</v>
      </c>
      <c r="O268" s="81" t="str">
        <f>DESPESAS!E$2</f>
        <v>BANCO DO BRASIL</v>
      </c>
      <c r="P268" s="82"/>
      <c r="AA268" s="33">
        <f>CAZUL!C265</f>
        <v>0</v>
      </c>
    </row>
    <row r="269" spans="3:27" s="85" customFormat="1" x14ac:dyDescent="0.3">
      <c r="C269" s="81"/>
      <c r="D269" s="46"/>
      <c r="E269" s="81">
        <f>CAZUL!B266</f>
        <v>0</v>
      </c>
      <c r="F269" s="20">
        <f>CAZUL!N266</f>
        <v>0</v>
      </c>
      <c r="G269" s="82" t="str">
        <f>DESPESAS!D$2</f>
        <v>HOSPITAL SÃO LUCAS</v>
      </c>
      <c r="H269" s="32" t="e">
        <f>VLOOKUP(I269,FORNECEDOR!$A$1:$B$897,2,FALSE)</f>
        <v>#N/A</v>
      </c>
      <c r="I269" s="35">
        <f>CAZUL!E266</f>
        <v>0</v>
      </c>
      <c r="J269" s="16" t="e">
        <f>VLOOKUP(AA269,DESPESAS!A$1:D$2028,2,FALSE)</f>
        <v>#N/A</v>
      </c>
      <c r="K269" s="16" t="e">
        <f>VLOOKUP(AA269,DESPESAS!A$1:D$2028,3,FALSE)</f>
        <v>#N/A</v>
      </c>
      <c r="L269" s="12">
        <f>CAZUL!F266</f>
        <v>0</v>
      </c>
      <c r="M269" s="83">
        <f>CAZUL!G266</f>
        <v>0</v>
      </c>
      <c r="N269" s="12">
        <f>CAZUL!H266</f>
        <v>0</v>
      </c>
      <c r="O269" s="81" t="str">
        <f>DESPESAS!E$2</f>
        <v>BANCO DO BRASIL</v>
      </c>
      <c r="P269" s="82"/>
      <c r="AA269" s="33">
        <f>CAZUL!C266</f>
        <v>0</v>
      </c>
    </row>
    <row r="270" spans="3:27" s="85" customFormat="1" x14ac:dyDescent="0.3">
      <c r="C270" s="81"/>
      <c r="D270" s="46"/>
      <c r="E270" s="81">
        <f>CAZUL!B267</f>
        <v>0</v>
      </c>
      <c r="F270" s="20">
        <f>CAZUL!N267</f>
        <v>0</v>
      </c>
      <c r="G270" s="82" t="str">
        <f>DESPESAS!D$2</f>
        <v>HOSPITAL SÃO LUCAS</v>
      </c>
      <c r="H270" s="32" t="e">
        <f>VLOOKUP(I270,FORNECEDOR!$A$1:$B$897,2,FALSE)</f>
        <v>#N/A</v>
      </c>
      <c r="I270" s="35">
        <f>CAZUL!E267</f>
        <v>0</v>
      </c>
      <c r="J270" s="16" t="e">
        <f>VLOOKUP(AA270,DESPESAS!A$1:D$2028,2,FALSE)</f>
        <v>#N/A</v>
      </c>
      <c r="K270" s="16" t="e">
        <f>VLOOKUP(AA270,DESPESAS!A$1:D$2028,3,FALSE)</f>
        <v>#N/A</v>
      </c>
      <c r="L270" s="12">
        <f>CAZUL!F267</f>
        <v>0</v>
      </c>
      <c r="M270" s="83">
        <f>CAZUL!G267</f>
        <v>0</v>
      </c>
      <c r="N270" s="12">
        <f>CAZUL!H267</f>
        <v>0</v>
      </c>
      <c r="O270" s="81" t="str">
        <f>DESPESAS!E$2</f>
        <v>BANCO DO BRASIL</v>
      </c>
      <c r="P270" s="82"/>
      <c r="AA270" s="33">
        <f>CAZUL!C267</f>
        <v>0</v>
      </c>
    </row>
    <row r="271" spans="3:27" s="85" customFormat="1" x14ac:dyDescent="0.3">
      <c r="C271" s="81"/>
      <c r="D271" s="46"/>
      <c r="E271" s="81">
        <f>CAZUL!B268</f>
        <v>0</v>
      </c>
      <c r="F271" s="20">
        <f>CAZUL!N268</f>
        <v>0</v>
      </c>
      <c r="G271" s="82" t="str">
        <f>DESPESAS!D$2</f>
        <v>HOSPITAL SÃO LUCAS</v>
      </c>
      <c r="H271" s="32" t="e">
        <f>VLOOKUP(I271,FORNECEDOR!$A$1:$B$897,2,FALSE)</f>
        <v>#N/A</v>
      </c>
      <c r="I271" s="35">
        <f>CAZUL!E268</f>
        <v>0</v>
      </c>
      <c r="J271" s="16" t="e">
        <f>VLOOKUP(AA271,DESPESAS!A$1:D$2028,2,FALSE)</f>
        <v>#N/A</v>
      </c>
      <c r="K271" s="16" t="e">
        <f>VLOOKUP(AA271,DESPESAS!A$1:D$2028,3,FALSE)</f>
        <v>#N/A</v>
      </c>
      <c r="L271" s="12">
        <f>CAZUL!F268</f>
        <v>0</v>
      </c>
      <c r="M271" s="83">
        <f>CAZUL!G268</f>
        <v>0</v>
      </c>
      <c r="N271" s="12">
        <f>CAZUL!H268</f>
        <v>0</v>
      </c>
      <c r="O271" s="81" t="str">
        <f>DESPESAS!E$2</f>
        <v>BANCO DO BRASIL</v>
      </c>
      <c r="P271" s="82"/>
      <c r="AA271" s="33">
        <f>CAZUL!C268</f>
        <v>0</v>
      </c>
    </row>
    <row r="272" spans="3:27" s="85" customFormat="1" x14ac:dyDescent="0.3">
      <c r="C272" s="81"/>
      <c r="D272" s="46"/>
      <c r="E272" s="81">
        <f>CAZUL!B269</f>
        <v>0</v>
      </c>
      <c r="F272" s="20">
        <f>CAZUL!N269</f>
        <v>0</v>
      </c>
      <c r="G272" s="82" t="str">
        <f>DESPESAS!D$2</f>
        <v>HOSPITAL SÃO LUCAS</v>
      </c>
      <c r="H272" s="32" t="e">
        <f>VLOOKUP(I272,FORNECEDOR!$A$1:$B$897,2,FALSE)</f>
        <v>#N/A</v>
      </c>
      <c r="I272" s="35">
        <f>CAZUL!E269</f>
        <v>0</v>
      </c>
      <c r="J272" s="16" t="e">
        <f>VLOOKUP(AA272,DESPESAS!A$1:D$2028,2,FALSE)</f>
        <v>#N/A</v>
      </c>
      <c r="K272" s="16" t="e">
        <f>VLOOKUP(AA272,DESPESAS!A$1:D$2028,3,FALSE)</f>
        <v>#N/A</v>
      </c>
      <c r="L272" s="12">
        <f>CAZUL!F269</f>
        <v>0</v>
      </c>
      <c r="M272" s="83">
        <f>CAZUL!G269</f>
        <v>0</v>
      </c>
      <c r="N272" s="12">
        <f>CAZUL!H269</f>
        <v>0</v>
      </c>
      <c r="O272" s="81" t="str">
        <f>DESPESAS!E$2</f>
        <v>BANCO DO BRASIL</v>
      </c>
      <c r="P272" s="82"/>
      <c r="AA272" s="33">
        <f>CAZUL!C269</f>
        <v>0</v>
      </c>
    </row>
    <row r="273" spans="3:27" s="85" customFormat="1" x14ac:dyDescent="0.3">
      <c r="C273" s="81"/>
      <c r="D273" s="46"/>
      <c r="E273" s="81">
        <f>CAZUL!B270</f>
        <v>0</v>
      </c>
      <c r="F273" s="20">
        <f>CAZUL!N270</f>
        <v>0</v>
      </c>
      <c r="G273" s="82" t="str">
        <f>DESPESAS!D$2</f>
        <v>HOSPITAL SÃO LUCAS</v>
      </c>
      <c r="H273" s="32" t="e">
        <f>VLOOKUP(I273,FORNECEDOR!$A$1:$B$897,2,FALSE)</f>
        <v>#N/A</v>
      </c>
      <c r="I273" s="35">
        <f>CAZUL!E270</f>
        <v>0</v>
      </c>
      <c r="J273" s="16" t="e">
        <f>VLOOKUP(AA273,DESPESAS!A$1:D$2028,2,FALSE)</f>
        <v>#N/A</v>
      </c>
      <c r="K273" s="16" t="e">
        <f>VLOOKUP(AA273,DESPESAS!A$1:D$2028,3,FALSE)</f>
        <v>#N/A</v>
      </c>
      <c r="L273" s="12">
        <f>CAZUL!F270</f>
        <v>0</v>
      </c>
      <c r="M273" s="83">
        <f>CAZUL!G270</f>
        <v>0</v>
      </c>
      <c r="N273" s="12">
        <f>CAZUL!H270</f>
        <v>0</v>
      </c>
      <c r="O273" s="81" t="str">
        <f>DESPESAS!E$2</f>
        <v>BANCO DO BRASIL</v>
      </c>
      <c r="P273" s="82"/>
      <c r="AA273" s="33">
        <f>CAZUL!C270</f>
        <v>0</v>
      </c>
    </row>
    <row r="274" spans="3:27" s="85" customFormat="1" x14ac:dyDescent="0.3">
      <c r="C274" s="81"/>
      <c r="D274" s="46"/>
      <c r="E274" s="81">
        <f>CAZUL!B271</f>
        <v>0</v>
      </c>
      <c r="F274" s="20">
        <f>CAZUL!N271</f>
        <v>0</v>
      </c>
      <c r="G274" s="82" t="str">
        <f>DESPESAS!D$2</f>
        <v>HOSPITAL SÃO LUCAS</v>
      </c>
      <c r="H274" s="32" t="e">
        <f>VLOOKUP(I274,FORNECEDOR!$A$1:$B$897,2,FALSE)</f>
        <v>#N/A</v>
      </c>
      <c r="I274" s="35">
        <f>CAZUL!E271</f>
        <v>0</v>
      </c>
      <c r="J274" s="16" t="e">
        <f>VLOOKUP(AA274,DESPESAS!A$1:D$2028,2,FALSE)</f>
        <v>#N/A</v>
      </c>
      <c r="K274" s="16" t="e">
        <f>VLOOKUP(AA274,DESPESAS!A$1:D$2028,3,FALSE)</f>
        <v>#N/A</v>
      </c>
      <c r="L274" s="12">
        <f>CAZUL!F271</f>
        <v>0</v>
      </c>
      <c r="M274" s="83">
        <f>CAZUL!G271</f>
        <v>0</v>
      </c>
      <c r="N274" s="12">
        <f>CAZUL!H271</f>
        <v>0</v>
      </c>
      <c r="O274" s="81" t="str">
        <f>DESPESAS!E$2</f>
        <v>BANCO DO BRASIL</v>
      </c>
      <c r="P274" s="82"/>
      <c r="AA274" s="33">
        <f>CAZUL!C271</f>
        <v>0</v>
      </c>
    </row>
    <row r="275" spans="3:27" s="85" customFormat="1" x14ac:dyDescent="0.3">
      <c r="C275" s="81"/>
      <c r="D275" s="46"/>
      <c r="E275" s="81">
        <f>CAZUL!B272</f>
        <v>0</v>
      </c>
      <c r="F275" s="20">
        <f>CAZUL!N272</f>
        <v>0</v>
      </c>
      <c r="G275" s="82" t="str">
        <f>DESPESAS!D$2</f>
        <v>HOSPITAL SÃO LUCAS</v>
      </c>
      <c r="H275" s="32" t="e">
        <f>VLOOKUP(I275,FORNECEDOR!$A$1:$B$897,2,FALSE)</f>
        <v>#N/A</v>
      </c>
      <c r="I275" s="35">
        <f>CAZUL!E272</f>
        <v>0</v>
      </c>
      <c r="J275" s="16" t="e">
        <f>VLOOKUP(AA275,DESPESAS!A$1:D$2028,2,FALSE)</f>
        <v>#N/A</v>
      </c>
      <c r="K275" s="16" t="e">
        <f>VLOOKUP(AA275,DESPESAS!A$1:D$2028,3,FALSE)</f>
        <v>#N/A</v>
      </c>
      <c r="L275" s="12">
        <f>CAZUL!F272</f>
        <v>0</v>
      </c>
      <c r="M275" s="83">
        <f>CAZUL!G272</f>
        <v>0</v>
      </c>
      <c r="N275" s="12">
        <f>CAZUL!H272</f>
        <v>0</v>
      </c>
      <c r="O275" s="81" t="str">
        <f>DESPESAS!E$2</f>
        <v>BANCO DO BRASIL</v>
      </c>
      <c r="P275" s="82"/>
      <c r="AA275" s="33">
        <f>CAZUL!C272</f>
        <v>0</v>
      </c>
    </row>
    <row r="276" spans="3:27" s="85" customFormat="1" x14ac:dyDescent="0.3">
      <c r="C276" s="81"/>
      <c r="D276" s="46"/>
      <c r="E276" s="81">
        <f>CAZUL!B273</f>
        <v>0</v>
      </c>
      <c r="F276" s="20">
        <f>CAZUL!N273</f>
        <v>0</v>
      </c>
      <c r="G276" s="82" t="str">
        <f>DESPESAS!D$2</f>
        <v>HOSPITAL SÃO LUCAS</v>
      </c>
      <c r="H276" s="32" t="e">
        <f>VLOOKUP(I276,FORNECEDOR!$A$1:$B$897,2,FALSE)</f>
        <v>#N/A</v>
      </c>
      <c r="I276" s="35">
        <f>CAZUL!E273</f>
        <v>0</v>
      </c>
      <c r="J276" s="16" t="e">
        <f>VLOOKUP(AA276,DESPESAS!A$1:D$2028,2,FALSE)</f>
        <v>#N/A</v>
      </c>
      <c r="K276" s="16" t="e">
        <f>VLOOKUP(AA276,DESPESAS!A$1:D$2028,3,FALSE)</f>
        <v>#N/A</v>
      </c>
      <c r="L276" s="12">
        <f>CAZUL!F273</f>
        <v>0</v>
      </c>
      <c r="M276" s="83">
        <f>CAZUL!G273</f>
        <v>0</v>
      </c>
      <c r="N276" s="12">
        <f>CAZUL!H273</f>
        <v>0</v>
      </c>
      <c r="O276" s="81" t="str">
        <f>DESPESAS!E$2</f>
        <v>BANCO DO BRASIL</v>
      </c>
      <c r="P276" s="82"/>
      <c r="AA276" s="33">
        <f>CAZUL!C273</f>
        <v>0</v>
      </c>
    </row>
    <row r="277" spans="3:27" s="85" customFormat="1" x14ac:dyDescent="0.3">
      <c r="C277" s="81"/>
      <c r="D277" s="46"/>
      <c r="E277" s="81">
        <f>CAZUL!B274</f>
        <v>0</v>
      </c>
      <c r="F277" s="20">
        <f>CAZUL!N274</f>
        <v>0</v>
      </c>
      <c r="G277" s="82" t="str">
        <f>DESPESAS!D$2</f>
        <v>HOSPITAL SÃO LUCAS</v>
      </c>
      <c r="H277" s="32" t="e">
        <f>VLOOKUP(I277,FORNECEDOR!$A$1:$B$897,2,FALSE)</f>
        <v>#N/A</v>
      </c>
      <c r="I277" s="35">
        <f>CAZUL!E274</f>
        <v>0</v>
      </c>
      <c r="J277" s="16" t="e">
        <f>VLOOKUP(AA277,DESPESAS!A$1:D$2028,2,FALSE)</f>
        <v>#N/A</v>
      </c>
      <c r="K277" s="16" t="e">
        <f>VLOOKUP(AA277,DESPESAS!A$1:D$2028,3,FALSE)</f>
        <v>#N/A</v>
      </c>
      <c r="L277" s="12">
        <f>CAZUL!F274</f>
        <v>0</v>
      </c>
      <c r="M277" s="83">
        <f>CAZUL!G274</f>
        <v>0</v>
      </c>
      <c r="N277" s="12">
        <f>CAZUL!H274</f>
        <v>0</v>
      </c>
      <c r="O277" s="81" t="str">
        <f>DESPESAS!E$2</f>
        <v>BANCO DO BRASIL</v>
      </c>
      <c r="P277" s="82"/>
      <c r="AA277" s="33">
        <f>CAZUL!C274</f>
        <v>0</v>
      </c>
    </row>
    <row r="278" spans="3:27" s="85" customFormat="1" x14ac:dyDescent="0.3">
      <c r="C278" s="81"/>
      <c r="D278" s="46"/>
      <c r="E278" s="81">
        <f>CAZUL!B275</f>
        <v>0</v>
      </c>
      <c r="F278" s="20">
        <f>CAZUL!N275</f>
        <v>0</v>
      </c>
      <c r="G278" s="82" t="str">
        <f>DESPESAS!D$2</f>
        <v>HOSPITAL SÃO LUCAS</v>
      </c>
      <c r="H278" s="32" t="e">
        <f>VLOOKUP(I278,FORNECEDOR!$A$1:$B$897,2,FALSE)</f>
        <v>#N/A</v>
      </c>
      <c r="I278" s="35">
        <f>CAZUL!E275</f>
        <v>0</v>
      </c>
      <c r="J278" s="16" t="e">
        <f>VLOOKUP(AA278,DESPESAS!A$1:D$2028,2,FALSE)</f>
        <v>#N/A</v>
      </c>
      <c r="K278" s="16" t="e">
        <f>VLOOKUP(AA278,DESPESAS!A$1:D$2028,3,FALSE)</f>
        <v>#N/A</v>
      </c>
      <c r="L278" s="12">
        <f>CAZUL!F275</f>
        <v>0</v>
      </c>
      <c r="M278" s="83">
        <f>CAZUL!G275</f>
        <v>0</v>
      </c>
      <c r="N278" s="12">
        <f>CAZUL!H275</f>
        <v>0</v>
      </c>
      <c r="O278" s="81" t="str">
        <f>DESPESAS!E$2</f>
        <v>BANCO DO BRASIL</v>
      </c>
      <c r="P278" s="82"/>
      <c r="AA278" s="33">
        <f>CAZUL!C275</f>
        <v>0</v>
      </c>
    </row>
    <row r="279" spans="3:27" s="85" customFormat="1" x14ac:dyDescent="0.3">
      <c r="C279" s="81"/>
      <c r="D279" s="46"/>
      <c r="E279" s="81">
        <f>CAZUL!B276</f>
        <v>0</v>
      </c>
      <c r="F279" s="20">
        <f>CAZUL!N276</f>
        <v>0</v>
      </c>
      <c r="G279" s="82" t="str">
        <f>DESPESAS!D$2</f>
        <v>HOSPITAL SÃO LUCAS</v>
      </c>
      <c r="H279" s="32" t="e">
        <f>VLOOKUP(I279,FORNECEDOR!$A$1:$B$897,2,FALSE)</f>
        <v>#N/A</v>
      </c>
      <c r="I279" s="35">
        <f>CAZUL!E276</f>
        <v>0</v>
      </c>
      <c r="J279" s="16" t="e">
        <f>VLOOKUP(AA279,DESPESAS!A$1:D$2028,2,FALSE)</f>
        <v>#N/A</v>
      </c>
      <c r="K279" s="16" t="e">
        <f>VLOOKUP(AA279,DESPESAS!A$1:D$2028,3,FALSE)</f>
        <v>#N/A</v>
      </c>
      <c r="L279" s="12">
        <f>CAZUL!F276</f>
        <v>0</v>
      </c>
      <c r="M279" s="83">
        <f>CAZUL!G276</f>
        <v>0</v>
      </c>
      <c r="N279" s="12">
        <f>CAZUL!H276</f>
        <v>0</v>
      </c>
      <c r="O279" s="81" t="str">
        <f>DESPESAS!E$2</f>
        <v>BANCO DO BRASIL</v>
      </c>
      <c r="P279" s="82"/>
      <c r="AA279" s="33">
        <f>CAZUL!C276</f>
        <v>0</v>
      </c>
    </row>
    <row r="280" spans="3:27" s="85" customFormat="1" x14ac:dyDescent="0.3">
      <c r="C280" s="81"/>
      <c r="D280" s="46"/>
      <c r="E280" s="81">
        <f>CAZUL!B277</f>
        <v>0</v>
      </c>
      <c r="F280" s="20">
        <f>CAZUL!N277</f>
        <v>0</v>
      </c>
      <c r="G280" s="82" t="str">
        <f>DESPESAS!D$2</f>
        <v>HOSPITAL SÃO LUCAS</v>
      </c>
      <c r="H280" s="32" t="e">
        <f>VLOOKUP(I280,FORNECEDOR!$A$1:$B$897,2,FALSE)</f>
        <v>#N/A</v>
      </c>
      <c r="I280" s="35">
        <f>CAZUL!E277</f>
        <v>0</v>
      </c>
      <c r="J280" s="16" t="e">
        <f>VLOOKUP(AA280,DESPESAS!A$1:D$2028,2,FALSE)</f>
        <v>#N/A</v>
      </c>
      <c r="K280" s="16" t="e">
        <f>VLOOKUP(AA280,DESPESAS!A$1:D$2028,3,FALSE)</f>
        <v>#N/A</v>
      </c>
      <c r="L280" s="12">
        <f>CAZUL!F277</f>
        <v>0</v>
      </c>
      <c r="M280" s="83">
        <f>CAZUL!G277</f>
        <v>0</v>
      </c>
      <c r="N280" s="12">
        <f>CAZUL!H277</f>
        <v>0</v>
      </c>
      <c r="O280" s="81" t="str">
        <f>DESPESAS!E$2</f>
        <v>BANCO DO BRASIL</v>
      </c>
      <c r="P280" s="82"/>
      <c r="AA280" s="33">
        <f>CAZUL!C277</f>
        <v>0</v>
      </c>
    </row>
    <row r="281" spans="3:27" s="85" customFormat="1" x14ac:dyDescent="0.3">
      <c r="C281" s="81"/>
      <c r="D281" s="46"/>
      <c r="E281" s="81">
        <f>CAZUL!B278</f>
        <v>0</v>
      </c>
      <c r="F281" s="20">
        <f>CAZUL!N278</f>
        <v>0</v>
      </c>
      <c r="G281" s="82" t="str">
        <f>DESPESAS!D$2</f>
        <v>HOSPITAL SÃO LUCAS</v>
      </c>
      <c r="H281" s="32" t="e">
        <f>VLOOKUP(I281,FORNECEDOR!$A$1:$B$897,2,FALSE)</f>
        <v>#N/A</v>
      </c>
      <c r="I281" s="35">
        <f>CAZUL!E278</f>
        <v>0</v>
      </c>
      <c r="J281" s="16" t="e">
        <f>VLOOKUP(AA281,DESPESAS!A$1:D$2028,2,FALSE)</f>
        <v>#N/A</v>
      </c>
      <c r="K281" s="16" t="e">
        <f>VLOOKUP(AA281,DESPESAS!A$1:D$2028,3,FALSE)</f>
        <v>#N/A</v>
      </c>
      <c r="L281" s="12">
        <f>CAZUL!F278</f>
        <v>0</v>
      </c>
      <c r="M281" s="83">
        <f>CAZUL!G278</f>
        <v>0</v>
      </c>
      <c r="N281" s="12">
        <f>CAZUL!H278</f>
        <v>0</v>
      </c>
      <c r="O281" s="81" t="str">
        <f>DESPESAS!E$2</f>
        <v>BANCO DO BRASIL</v>
      </c>
      <c r="P281" s="82"/>
      <c r="AA281" s="33">
        <f>CAZUL!C278</f>
        <v>0</v>
      </c>
    </row>
    <row r="282" spans="3:27" s="85" customFormat="1" x14ac:dyDescent="0.3">
      <c r="C282" s="81"/>
      <c r="D282" s="46"/>
      <c r="E282" s="81">
        <f>CAZUL!B279</f>
        <v>0</v>
      </c>
      <c r="F282" s="20">
        <f>CAZUL!N279</f>
        <v>0</v>
      </c>
      <c r="G282" s="82" t="str">
        <f>DESPESAS!D$2</f>
        <v>HOSPITAL SÃO LUCAS</v>
      </c>
      <c r="H282" s="32" t="e">
        <f>VLOOKUP(I282,FORNECEDOR!$A$1:$B$897,2,FALSE)</f>
        <v>#N/A</v>
      </c>
      <c r="I282" s="35">
        <f>CAZUL!E279</f>
        <v>0</v>
      </c>
      <c r="J282" s="16" t="e">
        <f>VLOOKUP(AA282,DESPESAS!A$1:D$2028,2,FALSE)</f>
        <v>#N/A</v>
      </c>
      <c r="K282" s="16" t="e">
        <f>VLOOKUP(AA282,DESPESAS!A$1:D$2028,3,FALSE)</f>
        <v>#N/A</v>
      </c>
      <c r="L282" s="12">
        <f>CAZUL!F279</f>
        <v>0</v>
      </c>
      <c r="M282" s="83">
        <f>CAZUL!G279</f>
        <v>0</v>
      </c>
      <c r="N282" s="12">
        <f>CAZUL!H279</f>
        <v>0</v>
      </c>
      <c r="O282" s="81" t="str">
        <f>DESPESAS!E$2</f>
        <v>BANCO DO BRASIL</v>
      </c>
      <c r="P282" s="82"/>
      <c r="AA282" s="33">
        <f>CAZUL!C279</f>
        <v>0</v>
      </c>
    </row>
    <row r="283" spans="3:27" s="85" customFormat="1" x14ac:dyDescent="0.3">
      <c r="C283" s="81"/>
      <c r="D283" s="46"/>
      <c r="E283" s="81">
        <f>CAZUL!B280</f>
        <v>0</v>
      </c>
      <c r="F283" s="20">
        <f>CAZUL!N280</f>
        <v>0</v>
      </c>
      <c r="G283" s="82" t="str">
        <f>DESPESAS!D$2</f>
        <v>HOSPITAL SÃO LUCAS</v>
      </c>
      <c r="H283" s="32" t="e">
        <f>VLOOKUP(I283,FORNECEDOR!$A$1:$B$897,2,FALSE)</f>
        <v>#N/A</v>
      </c>
      <c r="I283" s="35">
        <f>CAZUL!E280</f>
        <v>0</v>
      </c>
      <c r="J283" s="16" t="e">
        <f>VLOOKUP(AA283,DESPESAS!A$1:D$2028,2,FALSE)</f>
        <v>#N/A</v>
      </c>
      <c r="K283" s="16" t="e">
        <f>VLOOKUP(AA283,DESPESAS!A$1:D$2028,3,FALSE)</f>
        <v>#N/A</v>
      </c>
      <c r="L283" s="12">
        <f>CAZUL!F280</f>
        <v>0</v>
      </c>
      <c r="M283" s="83">
        <f>CAZUL!G280</f>
        <v>0</v>
      </c>
      <c r="N283" s="12">
        <f>CAZUL!H280</f>
        <v>0</v>
      </c>
      <c r="O283" s="81" t="str">
        <f>DESPESAS!E$2</f>
        <v>BANCO DO BRASIL</v>
      </c>
      <c r="P283" s="82"/>
      <c r="AA283" s="33">
        <f>CAZUL!C280</f>
        <v>0</v>
      </c>
    </row>
    <row r="284" spans="3:27" s="85" customFormat="1" x14ac:dyDescent="0.3">
      <c r="C284" s="81"/>
      <c r="D284" s="46"/>
      <c r="E284" s="81">
        <f>CAZUL!B281</f>
        <v>0</v>
      </c>
      <c r="F284" s="20">
        <f>CAZUL!N281</f>
        <v>0</v>
      </c>
      <c r="G284" s="82" t="str">
        <f>DESPESAS!D$2</f>
        <v>HOSPITAL SÃO LUCAS</v>
      </c>
      <c r="H284" s="32" t="e">
        <f>VLOOKUP(I284,FORNECEDOR!$A$1:$B$897,2,FALSE)</f>
        <v>#N/A</v>
      </c>
      <c r="I284" s="35">
        <f>CAZUL!E281</f>
        <v>0</v>
      </c>
      <c r="J284" s="16" t="e">
        <f>VLOOKUP(AA284,DESPESAS!A$1:D$2028,2,FALSE)</f>
        <v>#N/A</v>
      </c>
      <c r="K284" s="16" t="e">
        <f>VLOOKUP(AA284,DESPESAS!A$1:D$2028,3,FALSE)</f>
        <v>#N/A</v>
      </c>
      <c r="L284" s="12">
        <f>CAZUL!F281</f>
        <v>0</v>
      </c>
      <c r="M284" s="83">
        <f>CAZUL!G281</f>
        <v>0</v>
      </c>
      <c r="N284" s="12">
        <f>CAZUL!H281</f>
        <v>0</v>
      </c>
      <c r="O284" s="81" t="str">
        <f>DESPESAS!E$2</f>
        <v>BANCO DO BRASIL</v>
      </c>
      <c r="P284" s="82"/>
      <c r="AA284" s="33">
        <f>CAZUL!C281</f>
        <v>0</v>
      </c>
    </row>
    <row r="285" spans="3:27" s="85" customFormat="1" x14ac:dyDescent="0.3">
      <c r="C285" s="81"/>
      <c r="D285" s="46"/>
      <c r="E285" s="81">
        <f>CAZUL!B282</f>
        <v>0</v>
      </c>
      <c r="F285" s="20">
        <f>CAZUL!N282</f>
        <v>0</v>
      </c>
      <c r="G285" s="82" t="str">
        <f>DESPESAS!D$2</f>
        <v>HOSPITAL SÃO LUCAS</v>
      </c>
      <c r="H285" s="32" t="e">
        <f>VLOOKUP(I285,FORNECEDOR!$A$1:$B$897,2,FALSE)</f>
        <v>#N/A</v>
      </c>
      <c r="I285" s="35">
        <f>CAZUL!E282</f>
        <v>0</v>
      </c>
      <c r="J285" s="16" t="e">
        <f>VLOOKUP(AA285,DESPESAS!A$1:D$2028,2,FALSE)</f>
        <v>#N/A</v>
      </c>
      <c r="K285" s="16" t="e">
        <f>VLOOKUP(AA285,DESPESAS!A$1:D$2028,3,FALSE)</f>
        <v>#N/A</v>
      </c>
      <c r="L285" s="12">
        <f>CAZUL!F282</f>
        <v>0</v>
      </c>
      <c r="M285" s="83">
        <f>CAZUL!G282</f>
        <v>0</v>
      </c>
      <c r="N285" s="12">
        <f>CAZUL!H282</f>
        <v>0</v>
      </c>
      <c r="O285" s="81" t="str">
        <f>DESPESAS!E$2</f>
        <v>BANCO DO BRASIL</v>
      </c>
      <c r="P285" s="82"/>
      <c r="AA285" s="33">
        <f>CAZUL!C282</f>
        <v>0</v>
      </c>
    </row>
    <row r="286" spans="3:27" s="85" customFormat="1" x14ac:dyDescent="0.3">
      <c r="C286" s="81"/>
      <c r="D286" s="46"/>
      <c r="E286" s="81">
        <f>CAZUL!B283</f>
        <v>0</v>
      </c>
      <c r="F286" s="20">
        <f>CAZUL!N283</f>
        <v>0</v>
      </c>
      <c r="G286" s="82" t="str">
        <f>DESPESAS!D$2</f>
        <v>HOSPITAL SÃO LUCAS</v>
      </c>
      <c r="H286" s="32" t="e">
        <f>VLOOKUP(I286,FORNECEDOR!$A$1:$B$897,2,FALSE)</f>
        <v>#N/A</v>
      </c>
      <c r="I286" s="35">
        <f>CAZUL!E283</f>
        <v>0</v>
      </c>
      <c r="J286" s="16" t="e">
        <f>VLOOKUP(AA286,DESPESAS!A$1:D$2028,2,FALSE)</f>
        <v>#N/A</v>
      </c>
      <c r="K286" s="16" t="e">
        <f>VLOOKUP(AA286,DESPESAS!A$1:D$2028,3,FALSE)</f>
        <v>#N/A</v>
      </c>
      <c r="L286" s="12">
        <f>CAZUL!F283</f>
        <v>0</v>
      </c>
      <c r="M286" s="83">
        <f>CAZUL!G283</f>
        <v>0</v>
      </c>
      <c r="N286" s="12">
        <f>CAZUL!H283</f>
        <v>0</v>
      </c>
      <c r="O286" s="81" t="str">
        <f>DESPESAS!E$2</f>
        <v>BANCO DO BRASIL</v>
      </c>
      <c r="P286" s="82"/>
      <c r="AA286" s="33">
        <f>CAZUL!C283</f>
        <v>0</v>
      </c>
    </row>
    <row r="287" spans="3:27" s="85" customFormat="1" x14ac:dyDescent="0.3">
      <c r="C287" s="81"/>
      <c r="D287" s="46"/>
      <c r="E287" s="81">
        <f>CAZUL!B284</f>
        <v>0</v>
      </c>
      <c r="F287" s="20">
        <f>CAZUL!N284</f>
        <v>0</v>
      </c>
      <c r="G287" s="82" t="str">
        <f>DESPESAS!D$2</f>
        <v>HOSPITAL SÃO LUCAS</v>
      </c>
      <c r="H287" s="32" t="e">
        <f>VLOOKUP(I287,FORNECEDOR!$A$1:$B$897,2,FALSE)</f>
        <v>#N/A</v>
      </c>
      <c r="I287" s="35">
        <f>CAZUL!E284</f>
        <v>0</v>
      </c>
      <c r="J287" s="16" t="e">
        <f>VLOOKUP(AA287,DESPESAS!A$1:D$2028,2,FALSE)</f>
        <v>#N/A</v>
      </c>
      <c r="K287" s="16" t="e">
        <f>VLOOKUP(AA287,DESPESAS!A$1:D$2028,3,FALSE)</f>
        <v>#N/A</v>
      </c>
      <c r="L287" s="12">
        <f>CAZUL!F284</f>
        <v>0</v>
      </c>
      <c r="M287" s="83">
        <f>CAZUL!G284</f>
        <v>0</v>
      </c>
      <c r="N287" s="12">
        <f>CAZUL!H284</f>
        <v>0</v>
      </c>
      <c r="O287" s="81" t="str">
        <f>DESPESAS!E$2</f>
        <v>BANCO DO BRASIL</v>
      </c>
      <c r="P287" s="82"/>
      <c r="AA287" s="33">
        <f>CAZUL!C284</f>
        <v>0</v>
      </c>
    </row>
    <row r="288" spans="3:27" s="85" customFormat="1" x14ac:dyDescent="0.3">
      <c r="C288" s="81"/>
      <c r="D288" s="46"/>
      <c r="E288" s="81">
        <f>CAZUL!B285</f>
        <v>0</v>
      </c>
      <c r="F288" s="20">
        <f>CAZUL!N285</f>
        <v>0</v>
      </c>
      <c r="G288" s="82" t="str">
        <f>DESPESAS!D$2</f>
        <v>HOSPITAL SÃO LUCAS</v>
      </c>
      <c r="H288" s="32" t="e">
        <f>VLOOKUP(I288,FORNECEDOR!$A$1:$B$897,2,FALSE)</f>
        <v>#N/A</v>
      </c>
      <c r="I288" s="35">
        <f>CAZUL!E285</f>
        <v>0</v>
      </c>
      <c r="J288" s="16" t="e">
        <f>VLOOKUP(AA288,DESPESAS!A$1:D$2028,2,FALSE)</f>
        <v>#N/A</v>
      </c>
      <c r="K288" s="16" t="e">
        <f>VLOOKUP(AA288,DESPESAS!A$1:D$2028,3,FALSE)</f>
        <v>#N/A</v>
      </c>
      <c r="L288" s="12">
        <f>CAZUL!F285</f>
        <v>0</v>
      </c>
      <c r="M288" s="83">
        <f>CAZUL!G285</f>
        <v>0</v>
      </c>
      <c r="N288" s="12">
        <f>CAZUL!H285</f>
        <v>0</v>
      </c>
      <c r="O288" s="81" t="str">
        <f>DESPESAS!E$2</f>
        <v>BANCO DO BRASIL</v>
      </c>
      <c r="P288" s="82"/>
      <c r="AA288" s="33">
        <f>CAZUL!C285</f>
        <v>0</v>
      </c>
    </row>
    <row r="289" spans="3:27" s="85" customFormat="1" x14ac:dyDescent="0.3">
      <c r="C289" s="81"/>
      <c r="D289" s="46"/>
      <c r="E289" s="81">
        <f>CAZUL!B286</f>
        <v>0</v>
      </c>
      <c r="F289" s="20">
        <f>CAZUL!N286</f>
        <v>0</v>
      </c>
      <c r="G289" s="82" t="str">
        <f>DESPESAS!D$2</f>
        <v>HOSPITAL SÃO LUCAS</v>
      </c>
      <c r="H289" s="32" t="e">
        <f>VLOOKUP(I289,FORNECEDOR!$A$1:$B$897,2,FALSE)</f>
        <v>#N/A</v>
      </c>
      <c r="I289" s="35">
        <f>CAZUL!E286</f>
        <v>0</v>
      </c>
      <c r="J289" s="16" t="e">
        <f>VLOOKUP(AA289,DESPESAS!A$1:D$2028,2,FALSE)</f>
        <v>#N/A</v>
      </c>
      <c r="K289" s="16" t="e">
        <f>VLOOKUP(AA289,DESPESAS!A$1:D$2028,3,FALSE)</f>
        <v>#N/A</v>
      </c>
      <c r="L289" s="12">
        <f>CAZUL!F286</f>
        <v>0</v>
      </c>
      <c r="M289" s="83">
        <f>CAZUL!G286</f>
        <v>0</v>
      </c>
      <c r="N289" s="12">
        <f>CAZUL!H286</f>
        <v>0</v>
      </c>
      <c r="O289" s="81" t="str">
        <f>DESPESAS!E$2</f>
        <v>BANCO DO BRASIL</v>
      </c>
      <c r="P289" s="82"/>
      <c r="AA289" s="33">
        <f>CAZUL!C286</f>
        <v>0</v>
      </c>
    </row>
    <row r="290" spans="3:27" s="85" customFormat="1" x14ac:dyDescent="0.3">
      <c r="C290" s="81"/>
      <c r="D290" s="46"/>
      <c r="E290" s="81">
        <f>CAZUL!B287</f>
        <v>0</v>
      </c>
      <c r="F290" s="20">
        <f>CAZUL!N287</f>
        <v>0</v>
      </c>
      <c r="G290" s="82" t="str">
        <f>DESPESAS!D$2</f>
        <v>HOSPITAL SÃO LUCAS</v>
      </c>
      <c r="H290" s="32" t="e">
        <f>VLOOKUP(I290,FORNECEDOR!$A$1:$B$897,2,FALSE)</f>
        <v>#N/A</v>
      </c>
      <c r="I290" s="35">
        <f>CAZUL!E287</f>
        <v>0</v>
      </c>
      <c r="J290" s="16" t="e">
        <f>VLOOKUP(AA290,DESPESAS!A$1:D$2028,2,FALSE)</f>
        <v>#N/A</v>
      </c>
      <c r="K290" s="16" t="e">
        <f>VLOOKUP(AA290,DESPESAS!A$1:D$2028,3,FALSE)</f>
        <v>#N/A</v>
      </c>
      <c r="L290" s="12">
        <f>CAZUL!F287</f>
        <v>0</v>
      </c>
      <c r="M290" s="83">
        <f>CAZUL!G287</f>
        <v>0</v>
      </c>
      <c r="N290" s="12">
        <f>CAZUL!H287</f>
        <v>0</v>
      </c>
      <c r="O290" s="81" t="str">
        <f>DESPESAS!E$2</f>
        <v>BANCO DO BRASIL</v>
      </c>
      <c r="P290" s="82"/>
      <c r="AA290" s="33">
        <f>CAZUL!C287</f>
        <v>0</v>
      </c>
    </row>
    <row r="291" spans="3:27" s="85" customFormat="1" x14ac:dyDescent="0.3">
      <c r="C291" s="81"/>
      <c r="D291" s="46"/>
      <c r="E291" s="81">
        <f>CAZUL!B288</f>
        <v>0</v>
      </c>
      <c r="F291" s="20">
        <f>CAZUL!N288</f>
        <v>0</v>
      </c>
      <c r="G291" s="82" t="str">
        <f>DESPESAS!D$2</f>
        <v>HOSPITAL SÃO LUCAS</v>
      </c>
      <c r="H291" s="32" t="e">
        <f>VLOOKUP(I291,FORNECEDOR!$A$1:$B$897,2,FALSE)</f>
        <v>#N/A</v>
      </c>
      <c r="I291" s="35">
        <f>CAZUL!E288</f>
        <v>0</v>
      </c>
      <c r="J291" s="16" t="e">
        <f>VLOOKUP(AA291,DESPESAS!A$1:D$2028,2,FALSE)</f>
        <v>#N/A</v>
      </c>
      <c r="K291" s="16" t="e">
        <f>VLOOKUP(AA291,DESPESAS!A$1:D$2028,3,FALSE)</f>
        <v>#N/A</v>
      </c>
      <c r="L291" s="12">
        <f>CAZUL!F288</f>
        <v>0</v>
      </c>
      <c r="M291" s="83">
        <f>CAZUL!G288</f>
        <v>0</v>
      </c>
      <c r="N291" s="12">
        <f>CAZUL!H288</f>
        <v>0</v>
      </c>
      <c r="O291" s="81" t="str">
        <f>DESPESAS!E$2</f>
        <v>BANCO DO BRASIL</v>
      </c>
      <c r="P291" s="82"/>
      <c r="AA291" s="33">
        <f>CAZUL!C288</f>
        <v>0</v>
      </c>
    </row>
    <row r="292" spans="3:27" s="85" customFormat="1" x14ac:dyDescent="0.3">
      <c r="C292" s="81"/>
      <c r="D292" s="46"/>
      <c r="E292" s="81">
        <f>CAZUL!B289</f>
        <v>0</v>
      </c>
      <c r="F292" s="20">
        <f>CAZUL!N289</f>
        <v>0</v>
      </c>
      <c r="G292" s="82" t="str">
        <f>DESPESAS!D$2</f>
        <v>HOSPITAL SÃO LUCAS</v>
      </c>
      <c r="H292" s="32" t="e">
        <f>VLOOKUP(I292,FORNECEDOR!$A$1:$B$897,2,FALSE)</f>
        <v>#N/A</v>
      </c>
      <c r="I292" s="35">
        <f>CAZUL!E289</f>
        <v>0</v>
      </c>
      <c r="J292" s="16" t="e">
        <f>VLOOKUP(AA292,DESPESAS!A$1:D$2028,2,FALSE)</f>
        <v>#N/A</v>
      </c>
      <c r="K292" s="16" t="e">
        <f>VLOOKUP(AA292,DESPESAS!A$1:D$2028,3,FALSE)</f>
        <v>#N/A</v>
      </c>
      <c r="L292" s="12">
        <f>CAZUL!F289</f>
        <v>0</v>
      </c>
      <c r="M292" s="83">
        <f>CAZUL!G289</f>
        <v>0</v>
      </c>
      <c r="N292" s="12">
        <f>CAZUL!H289</f>
        <v>0</v>
      </c>
      <c r="O292" s="81" t="str">
        <f>DESPESAS!E$2</f>
        <v>BANCO DO BRASIL</v>
      </c>
      <c r="P292" s="82"/>
      <c r="AA292" s="33">
        <f>CAZUL!C289</f>
        <v>0</v>
      </c>
    </row>
    <row r="293" spans="3:27" s="85" customFormat="1" x14ac:dyDescent="0.3">
      <c r="C293" s="81"/>
      <c r="D293" s="46"/>
      <c r="E293" s="81">
        <f>CAZUL!B290</f>
        <v>0</v>
      </c>
      <c r="F293" s="20">
        <f>CAZUL!N290</f>
        <v>0</v>
      </c>
      <c r="G293" s="82" t="str">
        <f>DESPESAS!D$2</f>
        <v>HOSPITAL SÃO LUCAS</v>
      </c>
      <c r="H293" s="32" t="e">
        <f>VLOOKUP(I293,FORNECEDOR!$A$1:$B$897,2,FALSE)</f>
        <v>#N/A</v>
      </c>
      <c r="I293" s="35">
        <f>CAZUL!E290</f>
        <v>0</v>
      </c>
      <c r="J293" s="16" t="e">
        <f>VLOOKUP(AA293,DESPESAS!A$1:D$2028,2,FALSE)</f>
        <v>#N/A</v>
      </c>
      <c r="K293" s="16" t="e">
        <f>VLOOKUP(AA293,DESPESAS!A$1:D$2028,3,FALSE)</f>
        <v>#N/A</v>
      </c>
      <c r="L293" s="12">
        <f>CAZUL!F290</f>
        <v>0</v>
      </c>
      <c r="M293" s="83">
        <f>CAZUL!G290</f>
        <v>0</v>
      </c>
      <c r="N293" s="12">
        <f>CAZUL!H290</f>
        <v>0</v>
      </c>
      <c r="O293" s="81" t="str">
        <f>DESPESAS!E$2</f>
        <v>BANCO DO BRASIL</v>
      </c>
      <c r="P293" s="82"/>
      <c r="AA293" s="33">
        <f>CAZUL!C290</f>
        <v>0</v>
      </c>
    </row>
    <row r="294" spans="3:27" s="85" customFormat="1" x14ac:dyDescent="0.3">
      <c r="C294" s="81"/>
      <c r="D294" s="46"/>
      <c r="E294" s="81">
        <f>CAZUL!B291</f>
        <v>0</v>
      </c>
      <c r="F294" s="20">
        <f>CAZUL!N291</f>
        <v>0</v>
      </c>
      <c r="G294" s="82" t="str">
        <f>DESPESAS!D$2</f>
        <v>HOSPITAL SÃO LUCAS</v>
      </c>
      <c r="H294" s="32" t="e">
        <f>VLOOKUP(I294,FORNECEDOR!$A$1:$B$897,2,FALSE)</f>
        <v>#N/A</v>
      </c>
      <c r="I294" s="35">
        <f>CAZUL!E291</f>
        <v>0</v>
      </c>
      <c r="J294" s="16" t="e">
        <f>VLOOKUP(AA294,DESPESAS!A$1:D$2028,2,FALSE)</f>
        <v>#N/A</v>
      </c>
      <c r="K294" s="16" t="e">
        <f>VLOOKUP(AA294,DESPESAS!A$1:D$2028,3,FALSE)</f>
        <v>#N/A</v>
      </c>
      <c r="L294" s="12">
        <f>CAZUL!F291</f>
        <v>0</v>
      </c>
      <c r="M294" s="83">
        <f>CAZUL!G291</f>
        <v>0</v>
      </c>
      <c r="N294" s="12">
        <f>CAZUL!H291</f>
        <v>0</v>
      </c>
      <c r="O294" s="81" t="str">
        <f>DESPESAS!E$2</f>
        <v>BANCO DO BRASIL</v>
      </c>
      <c r="P294" s="82"/>
      <c r="AA294" s="33">
        <f>CAZUL!C291</f>
        <v>0</v>
      </c>
    </row>
    <row r="295" spans="3:27" s="85" customFormat="1" x14ac:dyDescent="0.3">
      <c r="C295" s="81"/>
      <c r="D295" s="46"/>
      <c r="E295" s="81">
        <f>CAZUL!B292</f>
        <v>0</v>
      </c>
      <c r="F295" s="20">
        <f>CAZUL!N292</f>
        <v>0</v>
      </c>
      <c r="G295" s="82" t="str">
        <f>DESPESAS!D$2</f>
        <v>HOSPITAL SÃO LUCAS</v>
      </c>
      <c r="H295" s="32" t="e">
        <f>VLOOKUP(I295,FORNECEDOR!$A$1:$B$897,2,FALSE)</f>
        <v>#N/A</v>
      </c>
      <c r="I295" s="35">
        <f>CAZUL!E292</f>
        <v>0</v>
      </c>
      <c r="J295" s="16" t="e">
        <f>VLOOKUP(AA295,DESPESAS!A$1:D$2028,2,FALSE)</f>
        <v>#N/A</v>
      </c>
      <c r="K295" s="16" t="e">
        <f>VLOOKUP(AA295,DESPESAS!A$1:D$2028,3,FALSE)</f>
        <v>#N/A</v>
      </c>
      <c r="L295" s="12">
        <f>CAZUL!F292</f>
        <v>0</v>
      </c>
      <c r="M295" s="83">
        <f>CAZUL!G292</f>
        <v>0</v>
      </c>
      <c r="N295" s="12">
        <f>CAZUL!H292</f>
        <v>0</v>
      </c>
      <c r="O295" s="81" t="str">
        <f>DESPESAS!E$2</f>
        <v>BANCO DO BRASIL</v>
      </c>
      <c r="P295" s="82"/>
      <c r="AA295" s="33">
        <f>CAZUL!C292</f>
        <v>0</v>
      </c>
    </row>
    <row r="296" spans="3:27" s="85" customFormat="1" x14ac:dyDescent="0.3">
      <c r="C296" s="81"/>
      <c r="D296" s="46"/>
      <c r="E296" s="81">
        <f>CAZUL!B293</f>
        <v>0</v>
      </c>
      <c r="F296" s="20">
        <f>CAZUL!N293</f>
        <v>0</v>
      </c>
      <c r="G296" s="82" t="str">
        <f>DESPESAS!D$2</f>
        <v>HOSPITAL SÃO LUCAS</v>
      </c>
      <c r="H296" s="32" t="e">
        <f>VLOOKUP(I296,FORNECEDOR!$A$1:$B$897,2,FALSE)</f>
        <v>#N/A</v>
      </c>
      <c r="I296" s="35">
        <f>CAZUL!E293</f>
        <v>0</v>
      </c>
      <c r="J296" s="16" t="e">
        <f>VLOOKUP(AA296,DESPESAS!A$1:D$2028,2,FALSE)</f>
        <v>#N/A</v>
      </c>
      <c r="K296" s="16" t="e">
        <f>VLOOKUP(AA296,DESPESAS!A$1:D$2028,3,FALSE)</f>
        <v>#N/A</v>
      </c>
      <c r="L296" s="12">
        <f>CAZUL!F293</f>
        <v>0</v>
      </c>
      <c r="M296" s="83">
        <f>CAZUL!G293</f>
        <v>0</v>
      </c>
      <c r="N296" s="12">
        <f>CAZUL!H293</f>
        <v>0</v>
      </c>
      <c r="O296" s="81" t="str">
        <f>DESPESAS!E$2</f>
        <v>BANCO DO BRASIL</v>
      </c>
      <c r="P296" s="82"/>
      <c r="AA296" s="33">
        <f>CAZUL!C293</f>
        <v>0</v>
      </c>
    </row>
    <row r="297" spans="3:27" x14ac:dyDescent="0.3">
      <c r="C297" s="1"/>
      <c r="D297" s="46"/>
      <c r="E297" s="1">
        <f>CAZUL!B294</f>
        <v>0</v>
      </c>
      <c r="F297" s="20">
        <f>CAZUL!N294</f>
        <v>0</v>
      </c>
      <c r="G297" s="11" t="str">
        <f>DESPESAS!D$2</f>
        <v>HOSPITAL SÃO LUCAS</v>
      </c>
      <c r="H297" s="32" t="e">
        <f>VLOOKUP(I297,FORNECEDOR!$A$1:$B$897,2,FALSE)</f>
        <v>#N/A</v>
      </c>
      <c r="I297" s="35">
        <f>CAZUL!E294</f>
        <v>0</v>
      </c>
      <c r="J297" s="16" t="e">
        <f>VLOOKUP(AA297,DESPESAS!A$1:D$2028,2,FALSE)</f>
        <v>#N/A</v>
      </c>
      <c r="K297" s="16" t="e">
        <f>VLOOKUP(AA297,DESPESAS!A$1:D$2028,3,FALSE)</f>
        <v>#N/A</v>
      </c>
      <c r="L297" s="12">
        <f>CAZUL!F294</f>
        <v>0</v>
      </c>
      <c r="M297" s="29">
        <f>CAZUL!G294</f>
        <v>0</v>
      </c>
      <c r="N297" s="12">
        <f>CAZUL!H294</f>
        <v>0</v>
      </c>
      <c r="O297" s="1" t="str">
        <f>DESPESAS!E$2</f>
        <v>BANCO DO BRASIL</v>
      </c>
      <c r="P297" s="11"/>
      <c r="AA297" s="33">
        <f>CAZUL!C294</f>
        <v>0</v>
      </c>
    </row>
    <row r="298" spans="3:27" x14ac:dyDescent="0.3">
      <c r="C298" s="1"/>
      <c r="D298" s="46"/>
      <c r="E298" s="1">
        <f>CAZUL!B295</f>
        <v>0</v>
      </c>
      <c r="F298" s="20">
        <f>CAZUL!N295</f>
        <v>0</v>
      </c>
      <c r="G298" s="11" t="str">
        <f>DESPESAS!D$2</f>
        <v>HOSPITAL SÃO LUCAS</v>
      </c>
      <c r="H298" s="32" t="e">
        <f>VLOOKUP(I298,FORNECEDOR!$A$1:$B$897,2,FALSE)</f>
        <v>#N/A</v>
      </c>
      <c r="I298" s="35">
        <f>CAZUL!E295</f>
        <v>0</v>
      </c>
      <c r="J298" s="16" t="e">
        <f>VLOOKUP(AA298,DESPESAS!A$1:D$2028,2,FALSE)</f>
        <v>#N/A</v>
      </c>
      <c r="K298" s="16" t="e">
        <f>VLOOKUP(AA298,DESPESAS!A$1:D$2028,3,FALSE)</f>
        <v>#N/A</v>
      </c>
      <c r="L298" s="12">
        <f>CAZUL!F295</f>
        <v>0</v>
      </c>
      <c r="M298" s="29">
        <f>CAZUL!G295</f>
        <v>0</v>
      </c>
      <c r="N298" s="12">
        <f>CAZUL!H295</f>
        <v>0</v>
      </c>
      <c r="O298" s="1" t="str">
        <f>DESPESAS!E$2</f>
        <v>BANCO DO BRASIL</v>
      </c>
      <c r="P298" s="11"/>
      <c r="AA298" s="33">
        <f>CAZUL!C295</f>
        <v>0</v>
      </c>
    </row>
    <row r="299" spans="3:27" x14ac:dyDescent="0.3">
      <c r="C299" s="1"/>
      <c r="D299" s="46"/>
      <c r="E299" s="1">
        <f>CAZUL!B296</f>
        <v>0</v>
      </c>
      <c r="F299" s="20">
        <f>CAZUL!N296</f>
        <v>0</v>
      </c>
      <c r="G299" s="11" t="str">
        <f>DESPESAS!D$2</f>
        <v>HOSPITAL SÃO LUCAS</v>
      </c>
      <c r="H299" s="32" t="e">
        <f>VLOOKUP(I299,FORNECEDOR!$A$1:$B$897,2,FALSE)</f>
        <v>#N/A</v>
      </c>
      <c r="I299" s="35">
        <f>CAZUL!E296</f>
        <v>0</v>
      </c>
      <c r="J299" s="16" t="e">
        <f>VLOOKUP(AA299,DESPESAS!A$1:D$2028,2,FALSE)</f>
        <v>#N/A</v>
      </c>
      <c r="K299" s="16" t="e">
        <f>VLOOKUP(AA299,DESPESAS!A$1:D$2028,3,FALSE)</f>
        <v>#N/A</v>
      </c>
      <c r="L299" s="12">
        <f>CAZUL!F296</f>
        <v>0</v>
      </c>
      <c r="M299" s="29">
        <f>CAZUL!G296</f>
        <v>0</v>
      </c>
      <c r="N299" s="12">
        <f>CAZUL!H296</f>
        <v>0</v>
      </c>
      <c r="O299" s="1" t="str">
        <f>DESPESAS!E$2</f>
        <v>BANCO DO BRASIL</v>
      </c>
      <c r="P299" s="11"/>
      <c r="AA299" s="33">
        <f>CAZUL!C296</f>
        <v>0</v>
      </c>
    </row>
    <row r="300" spans="3:27" x14ac:dyDescent="0.3">
      <c r="C300" s="1"/>
      <c r="D300" s="46"/>
      <c r="E300" s="1">
        <f>CAZUL!B297</f>
        <v>0</v>
      </c>
      <c r="F300" s="20">
        <f>CAZUL!N297</f>
        <v>0</v>
      </c>
      <c r="G300" s="11" t="str">
        <f>DESPESAS!D$2</f>
        <v>HOSPITAL SÃO LUCAS</v>
      </c>
      <c r="H300" s="32" t="e">
        <f>VLOOKUP(I300,FORNECEDOR!$A$1:$B$897,2,FALSE)</f>
        <v>#N/A</v>
      </c>
      <c r="I300" s="35">
        <f>CAZUL!E297</f>
        <v>0</v>
      </c>
      <c r="J300" s="16" t="e">
        <f>VLOOKUP(AA300,DESPESAS!A$1:D$2028,2,FALSE)</f>
        <v>#N/A</v>
      </c>
      <c r="K300" s="16" t="e">
        <f>VLOOKUP(AA300,DESPESAS!A$1:D$2028,3,FALSE)</f>
        <v>#N/A</v>
      </c>
      <c r="L300" s="12">
        <f>CAZUL!F297</f>
        <v>0</v>
      </c>
      <c r="M300" s="29">
        <f>CAZUL!G297</f>
        <v>0</v>
      </c>
      <c r="N300" s="12">
        <f>CAZUL!H297</f>
        <v>0</v>
      </c>
      <c r="O300" s="1" t="str">
        <f>DESPESAS!E$2</f>
        <v>BANCO DO BRASIL</v>
      </c>
      <c r="P300" s="11"/>
      <c r="AA300" s="33">
        <f>CAZUL!C297</f>
        <v>0</v>
      </c>
    </row>
    <row r="301" spans="3:27" x14ac:dyDescent="0.3">
      <c r="C301" s="1"/>
      <c r="D301" s="46"/>
      <c r="E301" s="1">
        <f>CAZUL!B298</f>
        <v>0</v>
      </c>
      <c r="F301" s="20">
        <f>CAZUL!N298</f>
        <v>0</v>
      </c>
      <c r="G301" s="11" t="str">
        <f>DESPESAS!D$2</f>
        <v>HOSPITAL SÃO LUCAS</v>
      </c>
      <c r="H301" s="32" t="e">
        <f>VLOOKUP(I301,FORNECEDOR!$A$1:$B$897,2,FALSE)</f>
        <v>#N/A</v>
      </c>
      <c r="I301" s="35">
        <f>CAZUL!E298</f>
        <v>0</v>
      </c>
      <c r="J301" s="16" t="e">
        <f>VLOOKUP(AA301,DESPESAS!A$1:D$2028,2,FALSE)</f>
        <v>#N/A</v>
      </c>
      <c r="K301" s="16" t="e">
        <f>VLOOKUP(AA301,DESPESAS!A$1:D$2028,3,FALSE)</f>
        <v>#N/A</v>
      </c>
      <c r="L301" s="12">
        <f>CAZUL!F298</f>
        <v>0</v>
      </c>
      <c r="M301" s="29">
        <f>CAZUL!G298</f>
        <v>0</v>
      </c>
      <c r="N301" s="12">
        <f>CAZUL!H298</f>
        <v>0</v>
      </c>
      <c r="O301" s="1" t="str">
        <f>DESPESAS!E$2</f>
        <v>BANCO DO BRASIL</v>
      </c>
      <c r="P301" s="11"/>
      <c r="AA301" s="33">
        <f>CAZUL!C298</f>
        <v>0</v>
      </c>
    </row>
    <row r="302" spans="3:27" x14ac:dyDescent="0.3">
      <c r="C302" s="1"/>
      <c r="D302" s="46"/>
      <c r="E302" s="1">
        <f>CAZUL!B299</f>
        <v>0</v>
      </c>
      <c r="F302" s="20">
        <f>CAZUL!N299</f>
        <v>0</v>
      </c>
      <c r="G302" s="11" t="str">
        <f>DESPESAS!D$2</f>
        <v>HOSPITAL SÃO LUCAS</v>
      </c>
      <c r="H302" s="32" t="e">
        <f>VLOOKUP(I302,FORNECEDOR!$A$1:$B$897,2,FALSE)</f>
        <v>#N/A</v>
      </c>
      <c r="I302" s="35">
        <f>CAZUL!E299</f>
        <v>0</v>
      </c>
      <c r="J302" s="16" t="e">
        <f>VLOOKUP(AA302,DESPESAS!A$1:D$2028,2,FALSE)</f>
        <v>#N/A</v>
      </c>
      <c r="K302" s="16" t="e">
        <f>VLOOKUP(AA302,DESPESAS!A$1:D$2028,3,FALSE)</f>
        <v>#N/A</v>
      </c>
      <c r="L302" s="12">
        <f>CAZUL!F299</f>
        <v>0</v>
      </c>
      <c r="M302" s="29">
        <f>CAZUL!G299</f>
        <v>0</v>
      </c>
      <c r="N302" s="12">
        <f>CAZUL!H299</f>
        <v>0</v>
      </c>
      <c r="O302" s="1" t="str">
        <f>DESPESAS!E$2</f>
        <v>BANCO DO BRASIL</v>
      </c>
      <c r="P302" s="11"/>
      <c r="AA302" s="33">
        <f>CAZUL!C299</f>
        <v>0</v>
      </c>
    </row>
    <row r="303" spans="3:27" x14ac:dyDescent="0.3">
      <c r="C303" s="1"/>
      <c r="D303" s="46"/>
      <c r="E303" s="1">
        <f>CAZUL!B300</f>
        <v>0</v>
      </c>
      <c r="F303" s="20">
        <f>CAZUL!N300</f>
        <v>0</v>
      </c>
      <c r="G303" s="11" t="str">
        <f>DESPESAS!D$2</f>
        <v>HOSPITAL SÃO LUCAS</v>
      </c>
      <c r="H303" s="32" t="e">
        <f>VLOOKUP(I303,FORNECEDOR!$A$1:$B$897,2,FALSE)</f>
        <v>#N/A</v>
      </c>
      <c r="I303" s="35">
        <f>CAZUL!E300</f>
        <v>0</v>
      </c>
      <c r="J303" s="16" t="e">
        <f>VLOOKUP(AA303,DESPESAS!A$1:D$2028,2,FALSE)</f>
        <v>#N/A</v>
      </c>
      <c r="K303" s="16" t="e">
        <f>VLOOKUP(AA303,DESPESAS!A$1:D$2028,3,FALSE)</f>
        <v>#N/A</v>
      </c>
      <c r="L303" s="12">
        <f>CAZUL!F300</f>
        <v>0</v>
      </c>
      <c r="M303" s="29">
        <f>CAZUL!G300</f>
        <v>0</v>
      </c>
      <c r="N303" s="12">
        <f>CAZUL!H300</f>
        <v>0</v>
      </c>
      <c r="O303" s="1" t="str">
        <f>DESPESAS!E$2</f>
        <v>BANCO DO BRASIL</v>
      </c>
      <c r="P303" s="11"/>
      <c r="AA303" s="33">
        <f>CAZUL!C300</f>
        <v>0</v>
      </c>
    </row>
    <row r="304" spans="3:27" x14ac:dyDescent="0.3">
      <c r="C304" s="1"/>
      <c r="D304" s="46"/>
      <c r="E304" s="1">
        <f>CAZUL!B301</f>
        <v>0</v>
      </c>
      <c r="F304" s="20">
        <f>CAZUL!N301</f>
        <v>0</v>
      </c>
      <c r="G304" s="11" t="str">
        <f>DESPESAS!D$2</f>
        <v>HOSPITAL SÃO LUCAS</v>
      </c>
      <c r="H304" s="32" t="e">
        <f>VLOOKUP(I304,FORNECEDOR!$A$1:$B$897,2,FALSE)</f>
        <v>#N/A</v>
      </c>
      <c r="I304" s="35">
        <f>CAZUL!E301</f>
        <v>0</v>
      </c>
      <c r="J304" s="16" t="e">
        <f>VLOOKUP(AA304,DESPESAS!A$1:D$2028,2,FALSE)</f>
        <v>#N/A</v>
      </c>
      <c r="K304" s="16" t="e">
        <f>VLOOKUP(AA304,DESPESAS!A$1:D$2028,3,FALSE)</f>
        <v>#N/A</v>
      </c>
      <c r="L304" s="12">
        <f>CAZUL!F301</f>
        <v>0</v>
      </c>
      <c r="M304" s="29">
        <f>CAZUL!G301</f>
        <v>0</v>
      </c>
      <c r="N304" s="12">
        <f>CAZUL!H301</f>
        <v>0</v>
      </c>
      <c r="O304" s="1" t="str">
        <f>DESPESAS!E$2</f>
        <v>BANCO DO BRASIL</v>
      </c>
      <c r="P304" s="11"/>
      <c r="AA304" s="33">
        <f>CAZUL!C301</f>
        <v>0</v>
      </c>
    </row>
    <row r="305" spans="3:27" x14ac:dyDescent="0.3">
      <c r="C305" s="1"/>
      <c r="D305" s="46"/>
      <c r="E305" s="1">
        <f>CAZUL!B302</f>
        <v>0</v>
      </c>
      <c r="F305" s="20">
        <f>CAZUL!N302</f>
        <v>0</v>
      </c>
      <c r="G305" s="11" t="str">
        <f>DESPESAS!D$2</f>
        <v>HOSPITAL SÃO LUCAS</v>
      </c>
      <c r="H305" s="32" t="e">
        <f>VLOOKUP(I305,FORNECEDOR!$A$1:$B$897,2,FALSE)</f>
        <v>#N/A</v>
      </c>
      <c r="I305" s="35">
        <f>CAZUL!E302</f>
        <v>0</v>
      </c>
      <c r="J305" s="16" t="e">
        <f>VLOOKUP(AA305,DESPESAS!A$1:D$2028,2,FALSE)</f>
        <v>#N/A</v>
      </c>
      <c r="K305" s="16" t="e">
        <f>VLOOKUP(AA305,DESPESAS!A$1:D$2028,3,FALSE)</f>
        <v>#N/A</v>
      </c>
      <c r="L305" s="12">
        <f>CAZUL!F302</f>
        <v>0</v>
      </c>
      <c r="M305" s="29">
        <f>CAZUL!G302</f>
        <v>0</v>
      </c>
      <c r="N305" s="12">
        <f>CAZUL!H302</f>
        <v>0</v>
      </c>
      <c r="O305" s="1" t="str">
        <f>DESPESAS!E$2</f>
        <v>BANCO DO BRASIL</v>
      </c>
      <c r="P305" s="11"/>
      <c r="AA305" s="33">
        <f>CAZUL!C302</f>
        <v>0</v>
      </c>
    </row>
    <row r="306" spans="3:27" x14ac:dyDescent="0.3">
      <c r="C306" s="1"/>
      <c r="D306" s="46"/>
      <c r="E306" s="1">
        <f>CAZUL!B303</f>
        <v>0</v>
      </c>
      <c r="F306" s="20">
        <f>CAZUL!N303</f>
        <v>0</v>
      </c>
      <c r="G306" s="11" t="str">
        <f>DESPESAS!D$2</f>
        <v>HOSPITAL SÃO LUCAS</v>
      </c>
      <c r="H306" s="32" t="e">
        <f>VLOOKUP(I306,FORNECEDOR!$A$1:$B$897,2,FALSE)</f>
        <v>#N/A</v>
      </c>
      <c r="I306" s="35">
        <f>CAZUL!E303</f>
        <v>0</v>
      </c>
      <c r="J306" s="16" t="e">
        <f>VLOOKUP(AA306,DESPESAS!A$1:D$2028,2,FALSE)</f>
        <v>#N/A</v>
      </c>
      <c r="K306" s="16" t="e">
        <f>VLOOKUP(AA306,DESPESAS!A$1:D$2028,3,FALSE)</f>
        <v>#N/A</v>
      </c>
      <c r="L306" s="12">
        <f>CAZUL!F303</f>
        <v>0</v>
      </c>
      <c r="M306" s="29">
        <f>CAZUL!G303</f>
        <v>0</v>
      </c>
      <c r="N306" s="12">
        <f>CAZUL!H303</f>
        <v>0</v>
      </c>
      <c r="O306" s="1" t="str">
        <f>DESPESAS!E$2</f>
        <v>BANCO DO BRASIL</v>
      </c>
      <c r="P306" s="11"/>
      <c r="AA306" s="33">
        <f>CAZUL!C303</f>
        <v>0</v>
      </c>
    </row>
    <row r="307" spans="3:27" x14ac:dyDescent="0.3">
      <c r="C307" s="1"/>
      <c r="D307" s="46"/>
      <c r="E307" s="1">
        <f>CAZUL!B304</f>
        <v>0</v>
      </c>
      <c r="F307" s="20">
        <f>CAZUL!N304</f>
        <v>0</v>
      </c>
      <c r="G307" s="11" t="str">
        <f>DESPESAS!D$2</f>
        <v>HOSPITAL SÃO LUCAS</v>
      </c>
      <c r="H307" s="32" t="e">
        <f>VLOOKUP(I307,FORNECEDOR!$A$1:$B$897,2,FALSE)</f>
        <v>#N/A</v>
      </c>
      <c r="I307" s="35">
        <f>CAZUL!E304</f>
        <v>0</v>
      </c>
      <c r="J307" s="16" t="e">
        <f>VLOOKUP(AA307,DESPESAS!A$1:D$2028,2,FALSE)</f>
        <v>#N/A</v>
      </c>
      <c r="K307" s="16" t="e">
        <f>VLOOKUP(AA307,DESPESAS!A$1:D$2028,3,FALSE)</f>
        <v>#N/A</v>
      </c>
      <c r="L307" s="12">
        <f>CAZUL!F304</f>
        <v>0</v>
      </c>
      <c r="M307" s="29">
        <f>CAZUL!G304</f>
        <v>0</v>
      </c>
      <c r="N307" s="12">
        <f>CAZUL!H304</f>
        <v>0</v>
      </c>
      <c r="O307" s="1" t="str">
        <f>DESPESAS!E$2</f>
        <v>BANCO DO BRASIL</v>
      </c>
      <c r="P307" s="11"/>
      <c r="AA307" s="33">
        <f>CAZUL!C304</f>
        <v>0</v>
      </c>
    </row>
    <row r="308" spans="3:27" x14ac:dyDescent="0.3">
      <c r="C308" s="1"/>
      <c r="D308" s="46"/>
      <c r="E308" s="1">
        <f>CAZUL!B305</f>
        <v>0</v>
      </c>
      <c r="F308" s="20">
        <f>CAZUL!N305</f>
        <v>0</v>
      </c>
      <c r="G308" s="11" t="str">
        <f>DESPESAS!D$2</f>
        <v>HOSPITAL SÃO LUCAS</v>
      </c>
      <c r="H308" s="32" t="e">
        <f>VLOOKUP(I308,FORNECEDOR!$A$1:$B$897,2,FALSE)</f>
        <v>#N/A</v>
      </c>
      <c r="I308" s="35">
        <f>CAZUL!E305</f>
        <v>0</v>
      </c>
      <c r="J308" s="16" t="e">
        <f>VLOOKUP(AA308,DESPESAS!A$1:D$2028,2,FALSE)</f>
        <v>#N/A</v>
      </c>
      <c r="K308" s="16" t="e">
        <f>VLOOKUP(AA308,DESPESAS!A$1:D$2028,3,FALSE)</f>
        <v>#N/A</v>
      </c>
      <c r="L308" s="12">
        <f>CAZUL!F305</f>
        <v>0</v>
      </c>
      <c r="M308" s="29">
        <f>CAZUL!G305</f>
        <v>0</v>
      </c>
      <c r="N308" s="12">
        <f>CAZUL!H305</f>
        <v>0</v>
      </c>
      <c r="O308" s="1" t="str">
        <f>DESPESAS!E$2</f>
        <v>BANCO DO BRASIL</v>
      </c>
      <c r="P308" s="11"/>
      <c r="AA308" s="33">
        <f>CAZUL!C305</f>
        <v>0</v>
      </c>
    </row>
    <row r="309" spans="3:27" x14ac:dyDescent="0.3">
      <c r="C309" s="1"/>
      <c r="D309" s="46"/>
      <c r="E309" s="1">
        <f>CAZUL!B306</f>
        <v>0</v>
      </c>
      <c r="F309" s="20">
        <f>CAZUL!N306</f>
        <v>0</v>
      </c>
      <c r="G309" s="11" t="str">
        <f>DESPESAS!D$2</f>
        <v>HOSPITAL SÃO LUCAS</v>
      </c>
      <c r="H309" s="32" t="e">
        <f>VLOOKUP(I309,FORNECEDOR!$A$1:$B$897,2,FALSE)</f>
        <v>#N/A</v>
      </c>
      <c r="I309" s="35">
        <f>CAZUL!E306</f>
        <v>0</v>
      </c>
      <c r="J309" s="16" t="e">
        <f>VLOOKUP(AA309,DESPESAS!A$1:D$2028,2,FALSE)</f>
        <v>#N/A</v>
      </c>
      <c r="K309" s="16" t="e">
        <f>VLOOKUP(AA309,DESPESAS!A$1:D$2028,3,FALSE)</f>
        <v>#N/A</v>
      </c>
      <c r="L309" s="12">
        <f>CAZUL!F306</f>
        <v>0</v>
      </c>
      <c r="M309" s="29">
        <f>CAZUL!G306</f>
        <v>0</v>
      </c>
      <c r="N309" s="12">
        <f>CAZUL!H306</f>
        <v>0</v>
      </c>
      <c r="O309" s="1" t="str">
        <f>DESPESAS!E$2</f>
        <v>BANCO DO BRASIL</v>
      </c>
      <c r="P309" s="11"/>
      <c r="AA309" s="33">
        <f>CAZUL!C306</f>
        <v>0</v>
      </c>
    </row>
    <row r="310" spans="3:27" x14ac:dyDescent="0.3">
      <c r="C310" s="1"/>
      <c r="D310" s="46"/>
      <c r="E310" s="1">
        <f>CAZUL!B307</f>
        <v>0</v>
      </c>
      <c r="F310" s="20">
        <f>CAZUL!N307</f>
        <v>0</v>
      </c>
      <c r="G310" s="11" t="str">
        <f>DESPESAS!D$2</f>
        <v>HOSPITAL SÃO LUCAS</v>
      </c>
      <c r="H310" s="32" t="e">
        <f>VLOOKUP(I310,FORNECEDOR!$A$1:$B$897,2,FALSE)</f>
        <v>#N/A</v>
      </c>
      <c r="I310" s="35">
        <f>CAZUL!E307</f>
        <v>0</v>
      </c>
      <c r="J310" s="16" t="e">
        <f>VLOOKUP(AA310,DESPESAS!A$1:D$2028,2,FALSE)</f>
        <v>#N/A</v>
      </c>
      <c r="K310" s="16" t="e">
        <f>VLOOKUP(AA310,DESPESAS!A$1:D$2028,3,FALSE)</f>
        <v>#N/A</v>
      </c>
      <c r="L310" s="12">
        <f>CAZUL!F307</f>
        <v>0</v>
      </c>
      <c r="M310" s="29">
        <f>CAZUL!G307</f>
        <v>0</v>
      </c>
      <c r="N310" s="12">
        <f>CAZUL!H307</f>
        <v>0</v>
      </c>
      <c r="O310" s="1" t="str">
        <f>DESPESAS!E$2</f>
        <v>BANCO DO BRASIL</v>
      </c>
      <c r="P310" s="11"/>
      <c r="AA310" s="33">
        <f>CAZUL!C307</f>
        <v>0</v>
      </c>
    </row>
    <row r="311" spans="3:27" x14ac:dyDescent="0.3">
      <c r="C311" s="1"/>
      <c r="D311" s="46"/>
      <c r="E311" s="1">
        <f>CAZUL!B308</f>
        <v>0</v>
      </c>
      <c r="F311" s="20">
        <f>CAZUL!N308</f>
        <v>0</v>
      </c>
      <c r="G311" s="11" t="str">
        <f>DESPESAS!D$2</f>
        <v>HOSPITAL SÃO LUCAS</v>
      </c>
      <c r="H311" s="32" t="e">
        <f>VLOOKUP(I311,FORNECEDOR!$A$1:$B$897,2,FALSE)</f>
        <v>#N/A</v>
      </c>
      <c r="I311" s="35">
        <f>CAZUL!E308</f>
        <v>0</v>
      </c>
      <c r="J311" s="16" t="e">
        <f>VLOOKUP(AA311,DESPESAS!A$1:D$2028,2,FALSE)</f>
        <v>#N/A</v>
      </c>
      <c r="K311" s="16" t="e">
        <f>VLOOKUP(AA311,DESPESAS!A$1:D$2028,3,FALSE)</f>
        <v>#N/A</v>
      </c>
      <c r="L311" s="12">
        <f>CAZUL!F308</f>
        <v>0</v>
      </c>
      <c r="M311" s="29">
        <f>CAZUL!G308</f>
        <v>0</v>
      </c>
      <c r="N311" s="12">
        <f>CAZUL!H308</f>
        <v>0</v>
      </c>
      <c r="O311" s="1" t="str">
        <f>DESPESAS!E$2</f>
        <v>BANCO DO BRASIL</v>
      </c>
      <c r="P311" s="11"/>
      <c r="AA311" s="33">
        <f>CAZUL!C308</f>
        <v>0</v>
      </c>
    </row>
    <row r="312" spans="3:27" x14ac:dyDescent="0.3">
      <c r="C312" s="1"/>
      <c r="D312" s="46"/>
      <c r="E312" s="1">
        <f>CAZUL!B309</f>
        <v>0</v>
      </c>
      <c r="F312" s="20">
        <f>CAZUL!N309</f>
        <v>0</v>
      </c>
      <c r="G312" s="11" t="str">
        <f>DESPESAS!D$2</f>
        <v>HOSPITAL SÃO LUCAS</v>
      </c>
      <c r="H312" s="32" t="e">
        <f>VLOOKUP(I312,FORNECEDOR!$A$1:$B$897,2,FALSE)</f>
        <v>#N/A</v>
      </c>
      <c r="I312" s="35">
        <f>CAZUL!E309</f>
        <v>0</v>
      </c>
      <c r="J312" s="16" t="e">
        <f>VLOOKUP(AA312,DESPESAS!A$1:D$2028,2,FALSE)</f>
        <v>#N/A</v>
      </c>
      <c r="K312" s="16" t="e">
        <f>VLOOKUP(AA312,DESPESAS!A$1:D$2028,3,FALSE)</f>
        <v>#N/A</v>
      </c>
      <c r="L312" s="12">
        <f>CAZUL!F309</f>
        <v>0</v>
      </c>
      <c r="M312" s="29">
        <f>CAZUL!G309</f>
        <v>0</v>
      </c>
      <c r="N312" s="12">
        <f>CAZUL!H309</f>
        <v>0</v>
      </c>
      <c r="O312" s="1" t="str">
        <f>DESPESAS!E$2</f>
        <v>BANCO DO BRASIL</v>
      </c>
      <c r="P312" s="11"/>
      <c r="AA312" s="33">
        <f>CAZUL!C309</f>
        <v>0</v>
      </c>
    </row>
    <row r="313" spans="3:27" x14ac:dyDescent="0.3">
      <c r="C313" s="1"/>
      <c r="D313" s="46"/>
      <c r="E313" s="1">
        <f>CAZUL!B310</f>
        <v>0</v>
      </c>
      <c r="F313" s="20">
        <f>CAZUL!N310</f>
        <v>0</v>
      </c>
      <c r="G313" s="11" t="str">
        <f>DESPESAS!D$2</f>
        <v>HOSPITAL SÃO LUCAS</v>
      </c>
      <c r="H313" s="32" t="e">
        <f>VLOOKUP(I313,FORNECEDOR!$A$1:$B$897,2,FALSE)</f>
        <v>#N/A</v>
      </c>
      <c r="I313" s="35">
        <f>CAZUL!E310</f>
        <v>0</v>
      </c>
      <c r="J313" s="16" t="e">
        <f>VLOOKUP(AA313,DESPESAS!A$1:D$2028,2,FALSE)</f>
        <v>#N/A</v>
      </c>
      <c r="K313" s="16" t="e">
        <f>VLOOKUP(AA313,DESPESAS!A$1:D$2028,3,FALSE)</f>
        <v>#N/A</v>
      </c>
      <c r="L313" s="12">
        <f>CAZUL!F310</f>
        <v>0</v>
      </c>
      <c r="M313" s="29">
        <f>CAZUL!G310</f>
        <v>0</v>
      </c>
      <c r="N313" s="12">
        <f>CAZUL!H310</f>
        <v>0</v>
      </c>
      <c r="O313" s="1" t="str">
        <f>DESPESAS!E$2</f>
        <v>BANCO DO BRASIL</v>
      </c>
      <c r="P313" s="11"/>
      <c r="AA313" s="33">
        <f>CAZUL!C310</f>
        <v>0</v>
      </c>
    </row>
    <row r="314" spans="3:27" x14ac:dyDescent="0.3">
      <c r="C314" s="1"/>
      <c r="D314" s="46"/>
      <c r="E314" s="1">
        <f>CAZUL!B311</f>
        <v>0</v>
      </c>
      <c r="F314" s="20">
        <f>CAZUL!N311</f>
        <v>0</v>
      </c>
      <c r="G314" s="11" t="str">
        <f>DESPESAS!D$2</f>
        <v>HOSPITAL SÃO LUCAS</v>
      </c>
      <c r="H314" s="32" t="e">
        <f>VLOOKUP(I314,FORNECEDOR!$A$1:$B$897,2,FALSE)</f>
        <v>#N/A</v>
      </c>
      <c r="I314" s="35">
        <f>CAZUL!E311</f>
        <v>0</v>
      </c>
      <c r="J314" s="16" t="e">
        <f>VLOOKUP(AA314,DESPESAS!A$1:D$2028,2,FALSE)</f>
        <v>#N/A</v>
      </c>
      <c r="K314" s="16" t="e">
        <f>VLOOKUP(AA314,DESPESAS!A$1:D$2028,3,FALSE)</f>
        <v>#N/A</v>
      </c>
      <c r="L314" s="12">
        <f>CAZUL!F311</f>
        <v>0</v>
      </c>
      <c r="M314" s="29">
        <f>CAZUL!G311</f>
        <v>0</v>
      </c>
      <c r="N314" s="12">
        <f>CAZUL!H311</f>
        <v>0</v>
      </c>
      <c r="O314" s="1" t="str">
        <f>DESPESAS!E$2</f>
        <v>BANCO DO BRASIL</v>
      </c>
      <c r="P314" s="11"/>
      <c r="AA314" s="33">
        <f>CAZUL!C311</f>
        <v>0</v>
      </c>
    </row>
    <row r="315" spans="3:27" x14ac:dyDescent="0.3">
      <c r="C315" s="1"/>
      <c r="D315" s="46"/>
      <c r="E315" s="1">
        <f>CAZUL!B312</f>
        <v>0</v>
      </c>
      <c r="F315" s="20">
        <f>CAZUL!N312</f>
        <v>0</v>
      </c>
      <c r="G315" s="11" t="str">
        <f>DESPESAS!D$2</f>
        <v>HOSPITAL SÃO LUCAS</v>
      </c>
      <c r="H315" s="32" t="e">
        <f>VLOOKUP(I315,FORNECEDOR!$A$1:$B$897,2,FALSE)</f>
        <v>#N/A</v>
      </c>
      <c r="I315" s="35">
        <f>CAZUL!E312</f>
        <v>0</v>
      </c>
      <c r="J315" s="16" t="e">
        <f>VLOOKUP(AA315,DESPESAS!A$1:D$2028,2,FALSE)</f>
        <v>#N/A</v>
      </c>
      <c r="K315" s="16" t="e">
        <f>VLOOKUP(AA315,DESPESAS!A$1:D$2028,3,FALSE)</f>
        <v>#N/A</v>
      </c>
      <c r="L315" s="12">
        <f>CAZUL!F312</f>
        <v>0</v>
      </c>
      <c r="M315" s="29">
        <f>CAZUL!G312</f>
        <v>0</v>
      </c>
      <c r="N315" s="12">
        <f>CAZUL!H312</f>
        <v>0</v>
      </c>
      <c r="O315" s="1" t="str">
        <f>DESPESAS!E$2</f>
        <v>BANCO DO BRASIL</v>
      </c>
      <c r="P315" s="11"/>
      <c r="AA315" s="33">
        <f>CAZUL!C312</f>
        <v>0</v>
      </c>
    </row>
    <row r="316" spans="3:27" x14ac:dyDescent="0.3">
      <c r="C316" s="1"/>
      <c r="D316" s="46"/>
      <c r="E316" s="1">
        <f>CAZUL!B313</f>
        <v>0</v>
      </c>
      <c r="F316" s="20">
        <f>CAZUL!N313</f>
        <v>0</v>
      </c>
      <c r="G316" s="11" t="str">
        <f>DESPESAS!D$2</f>
        <v>HOSPITAL SÃO LUCAS</v>
      </c>
      <c r="H316" s="32" t="e">
        <f>VLOOKUP(I316,FORNECEDOR!$A$1:$B$897,2,FALSE)</f>
        <v>#N/A</v>
      </c>
      <c r="I316" s="35">
        <f>CAZUL!E313</f>
        <v>0</v>
      </c>
      <c r="J316" s="16" t="e">
        <f>VLOOKUP(AA316,DESPESAS!A$1:D$2028,2,FALSE)</f>
        <v>#N/A</v>
      </c>
      <c r="K316" s="16" t="e">
        <f>VLOOKUP(AA316,DESPESAS!A$1:D$2028,3,FALSE)</f>
        <v>#N/A</v>
      </c>
      <c r="L316" s="12">
        <f>CAZUL!F313</f>
        <v>0</v>
      </c>
      <c r="M316" s="29">
        <f>CAZUL!G313</f>
        <v>0</v>
      </c>
      <c r="N316" s="12">
        <f>CAZUL!H313</f>
        <v>0</v>
      </c>
      <c r="O316" s="1" t="str">
        <f>DESPESAS!E$2</f>
        <v>BANCO DO BRASIL</v>
      </c>
      <c r="P316" s="11"/>
      <c r="AA316" s="33">
        <f>CAZUL!C313</f>
        <v>0</v>
      </c>
    </row>
    <row r="317" spans="3:27" x14ac:dyDescent="0.3">
      <c r="C317" s="1"/>
      <c r="D317" s="46"/>
      <c r="E317" s="1">
        <f>CAZUL!B314</f>
        <v>0</v>
      </c>
      <c r="F317" s="20">
        <f>CAZUL!N314</f>
        <v>0</v>
      </c>
      <c r="G317" s="11" t="str">
        <f>DESPESAS!D$2</f>
        <v>HOSPITAL SÃO LUCAS</v>
      </c>
      <c r="H317" s="32" t="e">
        <f>VLOOKUP(I317,FORNECEDOR!$A$1:$B$897,2,FALSE)</f>
        <v>#N/A</v>
      </c>
      <c r="I317" s="35">
        <f>CAZUL!E314</f>
        <v>0</v>
      </c>
      <c r="J317" s="16" t="e">
        <f>VLOOKUP(AA317,DESPESAS!A$1:D$2028,2,FALSE)</f>
        <v>#N/A</v>
      </c>
      <c r="K317" s="16" t="e">
        <f>VLOOKUP(AA317,DESPESAS!A$1:D$2028,3,FALSE)</f>
        <v>#N/A</v>
      </c>
      <c r="L317" s="12">
        <f>CAZUL!F314</f>
        <v>0</v>
      </c>
      <c r="M317" s="29">
        <f>CAZUL!G314</f>
        <v>0</v>
      </c>
      <c r="N317" s="12">
        <f>CAZUL!H314</f>
        <v>0</v>
      </c>
      <c r="O317" s="1" t="str">
        <f>DESPESAS!E$2</f>
        <v>BANCO DO BRASIL</v>
      </c>
      <c r="P317" s="11"/>
      <c r="AA317" s="33">
        <f>CAZUL!C314</f>
        <v>0</v>
      </c>
    </row>
    <row r="318" spans="3:27" x14ac:dyDescent="0.3">
      <c r="C318" s="1"/>
      <c r="D318" s="46"/>
      <c r="E318" s="1">
        <f>CAZUL!B315</f>
        <v>0</v>
      </c>
      <c r="F318" s="20">
        <f>CAZUL!N315</f>
        <v>0</v>
      </c>
      <c r="G318" s="11" t="str">
        <f>DESPESAS!D$2</f>
        <v>HOSPITAL SÃO LUCAS</v>
      </c>
      <c r="H318" s="32" t="e">
        <f>VLOOKUP(I318,FORNECEDOR!$A$1:$B$897,2,FALSE)</f>
        <v>#N/A</v>
      </c>
      <c r="I318" s="35">
        <f>CAZUL!E315</f>
        <v>0</v>
      </c>
      <c r="J318" s="16" t="e">
        <f>VLOOKUP(AA318,DESPESAS!A$1:D$2028,2,FALSE)</f>
        <v>#N/A</v>
      </c>
      <c r="K318" s="16" t="e">
        <f>VLOOKUP(AA318,DESPESAS!A$1:D$2028,3,FALSE)</f>
        <v>#N/A</v>
      </c>
      <c r="L318" s="12">
        <f>CAZUL!F315</f>
        <v>0</v>
      </c>
      <c r="M318" s="29">
        <f>CAZUL!G315</f>
        <v>0</v>
      </c>
      <c r="N318" s="12">
        <f>CAZUL!H315</f>
        <v>0</v>
      </c>
      <c r="O318" s="1" t="str">
        <f>DESPESAS!E$2</f>
        <v>BANCO DO BRASIL</v>
      </c>
      <c r="P318" s="11"/>
      <c r="AA318" s="33">
        <f>CAZUL!C315</f>
        <v>0</v>
      </c>
    </row>
    <row r="319" spans="3:27" x14ac:dyDescent="0.3">
      <c r="C319" s="1"/>
      <c r="D319" s="46"/>
      <c r="E319" s="1">
        <f>CAZUL!B316</f>
        <v>0</v>
      </c>
      <c r="F319" s="20">
        <f>CAZUL!N316</f>
        <v>0</v>
      </c>
      <c r="G319" s="11" t="str">
        <f>DESPESAS!D$2</f>
        <v>HOSPITAL SÃO LUCAS</v>
      </c>
      <c r="H319" s="32" t="e">
        <f>VLOOKUP(I319,FORNECEDOR!$A$1:$B$897,2,FALSE)</f>
        <v>#N/A</v>
      </c>
      <c r="I319" s="35">
        <f>CAZUL!E316</f>
        <v>0</v>
      </c>
      <c r="J319" s="16" t="e">
        <f>VLOOKUP(AA319,DESPESAS!A$1:D$2028,2,FALSE)</f>
        <v>#N/A</v>
      </c>
      <c r="K319" s="16" t="e">
        <f>VLOOKUP(AA319,DESPESAS!A$1:D$2028,3,FALSE)</f>
        <v>#N/A</v>
      </c>
      <c r="L319" s="12">
        <f>CAZUL!F316</f>
        <v>0</v>
      </c>
      <c r="M319" s="29">
        <f>CAZUL!G316</f>
        <v>0</v>
      </c>
      <c r="N319" s="12">
        <f>CAZUL!H316</f>
        <v>0</v>
      </c>
      <c r="O319" s="1" t="str">
        <f>DESPESAS!E$2</f>
        <v>BANCO DO BRASIL</v>
      </c>
      <c r="P319" s="11"/>
      <c r="AA319" s="33">
        <f>CAZUL!C316</f>
        <v>0</v>
      </c>
    </row>
    <row r="320" spans="3:27" x14ac:dyDescent="0.3">
      <c r="C320" s="1"/>
      <c r="D320" s="46"/>
      <c r="E320" s="1">
        <f>CAZUL!B317</f>
        <v>0</v>
      </c>
      <c r="F320" s="20">
        <f>CAZUL!N317</f>
        <v>0</v>
      </c>
      <c r="G320" s="11" t="str">
        <f>DESPESAS!D$2</f>
        <v>HOSPITAL SÃO LUCAS</v>
      </c>
      <c r="H320" s="32" t="e">
        <f>VLOOKUP(I320,FORNECEDOR!$A$1:$B$897,2,FALSE)</f>
        <v>#N/A</v>
      </c>
      <c r="I320" s="35">
        <f>CAZUL!E317</f>
        <v>0</v>
      </c>
      <c r="J320" s="16" t="e">
        <f>VLOOKUP(AA320,DESPESAS!A$1:D$2028,2,FALSE)</f>
        <v>#N/A</v>
      </c>
      <c r="K320" s="16" t="e">
        <f>VLOOKUP(AA320,DESPESAS!A$1:D$2028,3,FALSE)</f>
        <v>#N/A</v>
      </c>
      <c r="L320" s="12">
        <f>CAZUL!F317</f>
        <v>0</v>
      </c>
      <c r="M320" s="29">
        <f>CAZUL!G317</f>
        <v>0</v>
      </c>
      <c r="N320" s="12">
        <f>CAZUL!H317</f>
        <v>0</v>
      </c>
      <c r="O320" s="1" t="str">
        <f>DESPESAS!E$2</f>
        <v>BANCO DO BRASIL</v>
      </c>
      <c r="P320" s="11"/>
      <c r="AA320" s="33">
        <f>CAZUL!C317</f>
        <v>0</v>
      </c>
    </row>
    <row r="321" spans="3:27" x14ac:dyDescent="0.3">
      <c r="C321" s="1"/>
      <c r="D321" s="46"/>
      <c r="E321" s="1">
        <f>CAZUL!B318</f>
        <v>0</v>
      </c>
      <c r="F321" s="20">
        <f>CAZUL!N318</f>
        <v>0</v>
      </c>
      <c r="G321" s="11" t="str">
        <f>DESPESAS!D$2</f>
        <v>HOSPITAL SÃO LUCAS</v>
      </c>
      <c r="H321" s="32" t="e">
        <f>VLOOKUP(I321,FORNECEDOR!$A$1:$B$897,2,FALSE)</f>
        <v>#N/A</v>
      </c>
      <c r="I321" s="35">
        <f>CAZUL!E318</f>
        <v>0</v>
      </c>
      <c r="J321" s="16" t="e">
        <f>VLOOKUP(AA321,DESPESAS!A$1:D$2028,2,FALSE)</f>
        <v>#N/A</v>
      </c>
      <c r="K321" s="16" t="e">
        <f>VLOOKUP(AA321,DESPESAS!A$1:D$2028,3,FALSE)</f>
        <v>#N/A</v>
      </c>
      <c r="L321" s="12">
        <f>CAZUL!F318</f>
        <v>0</v>
      </c>
      <c r="M321" s="29">
        <f>CAZUL!G318</f>
        <v>0</v>
      </c>
      <c r="N321" s="12">
        <f>CAZUL!H318</f>
        <v>0</v>
      </c>
      <c r="O321" s="1" t="str">
        <f>DESPESAS!E$2</f>
        <v>BANCO DO BRASIL</v>
      </c>
      <c r="P321" s="11"/>
      <c r="AA321" s="33">
        <f>CAZUL!C318</f>
        <v>0</v>
      </c>
    </row>
    <row r="322" spans="3:27" x14ac:dyDescent="0.3">
      <c r="C322" s="1"/>
      <c r="D322" s="46"/>
      <c r="E322" s="1">
        <f>CAZUL!B319</f>
        <v>0</v>
      </c>
      <c r="F322" s="20">
        <f>CAZUL!N319</f>
        <v>0</v>
      </c>
      <c r="G322" s="11" t="str">
        <f>DESPESAS!D$2</f>
        <v>HOSPITAL SÃO LUCAS</v>
      </c>
      <c r="H322" s="32" t="e">
        <f>VLOOKUP(I322,FORNECEDOR!$A$1:$B$897,2,FALSE)</f>
        <v>#N/A</v>
      </c>
      <c r="I322" s="35">
        <f>CAZUL!E319</f>
        <v>0</v>
      </c>
      <c r="J322" s="16" t="e">
        <f>VLOOKUP(AA322,DESPESAS!A$1:D$2028,2,FALSE)</f>
        <v>#N/A</v>
      </c>
      <c r="K322" s="16" t="e">
        <f>VLOOKUP(AA322,DESPESAS!A$1:D$2028,3,FALSE)</f>
        <v>#N/A</v>
      </c>
      <c r="L322" s="12">
        <f>CAZUL!F319</f>
        <v>0</v>
      </c>
      <c r="M322" s="29">
        <f>CAZUL!G319</f>
        <v>0</v>
      </c>
      <c r="N322" s="12">
        <f>CAZUL!H319</f>
        <v>0</v>
      </c>
      <c r="O322" s="1" t="str">
        <f>DESPESAS!E$2</f>
        <v>BANCO DO BRASIL</v>
      </c>
      <c r="P322" s="11"/>
      <c r="AA322" s="33">
        <f>CAZUL!C319</f>
        <v>0</v>
      </c>
    </row>
    <row r="323" spans="3:27" x14ac:dyDescent="0.3">
      <c r="C323" s="1"/>
      <c r="D323" s="46"/>
      <c r="E323" s="1">
        <f>CAZUL!B320</f>
        <v>0</v>
      </c>
      <c r="F323" s="20">
        <f>CAZUL!N320</f>
        <v>0</v>
      </c>
      <c r="G323" s="11" t="str">
        <f>DESPESAS!D$2</f>
        <v>HOSPITAL SÃO LUCAS</v>
      </c>
      <c r="H323" s="32" t="e">
        <f>VLOOKUP(I323,FORNECEDOR!$A$1:$B$897,2,FALSE)</f>
        <v>#N/A</v>
      </c>
      <c r="I323" s="35">
        <f>CAZUL!E320</f>
        <v>0</v>
      </c>
      <c r="J323" s="16" t="e">
        <f>VLOOKUP(AA323,DESPESAS!A$1:D$2028,2,FALSE)</f>
        <v>#N/A</v>
      </c>
      <c r="K323" s="16" t="e">
        <f>VLOOKUP(AA323,DESPESAS!A$1:D$2028,3,FALSE)</f>
        <v>#N/A</v>
      </c>
      <c r="L323" s="12">
        <f>CAZUL!F320</f>
        <v>0</v>
      </c>
      <c r="M323" s="29">
        <f>CAZUL!G320</f>
        <v>0</v>
      </c>
      <c r="N323" s="12">
        <f>CAZUL!H320</f>
        <v>0</v>
      </c>
      <c r="O323" s="1" t="str">
        <f>DESPESAS!E$2</f>
        <v>BANCO DO BRASIL</v>
      </c>
      <c r="P323" s="11"/>
      <c r="AA323" s="33">
        <f>CAZUL!C320</f>
        <v>0</v>
      </c>
    </row>
    <row r="324" spans="3:27" x14ac:dyDescent="0.3">
      <c r="C324" s="1"/>
      <c r="D324" s="46"/>
      <c r="E324" s="1">
        <f>CAZUL!B321</f>
        <v>0</v>
      </c>
      <c r="F324" s="20">
        <f>CAZUL!N321</f>
        <v>0</v>
      </c>
      <c r="G324" s="11" t="str">
        <f>DESPESAS!D$2</f>
        <v>HOSPITAL SÃO LUCAS</v>
      </c>
      <c r="H324" s="32" t="e">
        <f>VLOOKUP(I324,FORNECEDOR!$A$1:$B$897,2,FALSE)</f>
        <v>#N/A</v>
      </c>
      <c r="I324" s="35">
        <f>CAZUL!E321</f>
        <v>0</v>
      </c>
      <c r="J324" s="16" t="e">
        <f>VLOOKUP(AA324,DESPESAS!A$1:D$2028,2,FALSE)</f>
        <v>#N/A</v>
      </c>
      <c r="K324" s="16" t="e">
        <f>VLOOKUP(AA324,DESPESAS!A$1:D$2028,3,FALSE)</f>
        <v>#N/A</v>
      </c>
      <c r="L324" s="12">
        <f>CAZUL!F321</f>
        <v>0</v>
      </c>
      <c r="M324" s="29">
        <f>CAZUL!G321</f>
        <v>0</v>
      </c>
      <c r="N324" s="12">
        <f>CAZUL!H321</f>
        <v>0</v>
      </c>
      <c r="O324" s="1" t="str">
        <f>DESPESAS!E$2</f>
        <v>BANCO DO BRASIL</v>
      </c>
      <c r="P324" s="11"/>
      <c r="AA324" s="33">
        <f>CAZUL!C321</f>
        <v>0</v>
      </c>
    </row>
    <row r="325" spans="3:27" x14ac:dyDescent="0.3">
      <c r="C325" s="1"/>
      <c r="D325" s="46"/>
      <c r="E325" s="1">
        <f>CAZUL!B322</f>
        <v>0</v>
      </c>
      <c r="F325" s="20">
        <f>CAZUL!N322</f>
        <v>0</v>
      </c>
      <c r="G325" s="11" t="str">
        <f>DESPESAS!D$2</f>
        <v>HOSPITAL SÃO LUCAS</v>
      </c>
      <c r="H325" s="32" t="e">
        <f>VLOOKUP(I325,FORNECEDOR!$A$1:$B$897,2,FALSE)</f>
        <v>#N/A</v>
      </c>
      <c r="I325" s="35">
        <f>CAZUL!E322</f>
        <v>0</v>
      </c>
      <c r="J325" s="16" t="e">
        <f>VLOOKUP(AA325,DESPESAS!A$1:D$2028,2,FALSE)</f>
        <v>#N/A</v>
      </c>
      <c r="K325" s="16" t="e">
        <f>VLOOKUP(AA325,DESPESAS!A$1:D$2028,3,FALSE)</f>
        <v>#N/A</v>
      </c>
      <c r="L325" s="12">
        <f>CAZUL!F322</f>
        <v>0</v>
      </c>
      <c r="M325" s="29">
        <f>CAZUL!G322</f>
        <v>0</v>
      </c>
      <c r="N325" s="12">
        <f>CAZUL!H322</f>
        <v>0</v>
      </c>
      <c r="O325" s="1" t="str">
        <f>DESPESAS!E$2</f>
        <v>BANCO DO BRASIL</v>
      </c>
      <c r="P325" s="11"/>
      <c r="AA325" s="33">
        <f>CAZUL!C322</f>
        <v>0</v>
      </c>
    </row>
    <row r="326" spans="3:27" x14ac:dyDescent="0.3">
      <c r="C326" s="1"/>
      <c r="D326" s="46"/>
      <c r="E326" s="1">
        <f>CAZUL!B323</f>
        <v>0</v>
      </c>
      <c r="F326" s="20">
        <f>CAZUL!N323</f>
        <v>0</v>
      </c>
      <c r="G326" s="11" t="str">
        <f>DESPESAS!D$2</f>
        <v>HOSPITAL SÃO LUCAS</v>
      </c>
      <c r="H326" s="32" t="e">
        <f>VLOOKUP(I326,FORNECEDOR!$A$1:$B$897,2,FALSE)</f>
        <v>#N/A</v>
      </c>
      <c r="I326" s="35">
        <f>CAZUL!E323</f>
        <v>0</v>
      </c>
      <c r="J326" s="16" t="e">
        <f>VLOOKUP(AA326,DESPESAS!A$1:D$2028,2,FALSE)</f>
        <v>#N/A</v>
      </c>
      <c r="K326" s="16" t="e">
        <f>VLOOKUP(AA326,DESPESAS!A$1:D$2028,3,FALSE)</f>
        <v>#N/A</v>
      </c>
      <c r="L326" s="12">
        <f>CAZUL!F323</f>
        <v>0</v>
      </c>
      <c r="M326" s="29">
        <f>CAZUL!G323</f>
        <v>0</v>
      </c>
      <c r="N326" s="12">
        <f>CAZUL!H323</f>
        <v>0</v>
      </c>
      <c r="O326" s="1" t="str">
        <f>DESPESAS!E$2</f>
        <v>BANCO DO BRASIL</v>
      </c>
      <c r="P326" s="11"/>
      <c r="AA326" s="33">
        <f>CAZUL!C323</f>
        <v>0</v>
      </c>
    </row>
    <row r="327" spans="3:27" x14ac:dyDescent="0.3">
      <c r="C327" s="1"/>
      <c r="D327" s="46"/>
      <c r="E327" s="1">
        <f>CAZUL!B324</f>
        <v>0</v>
      </c>
      <c r="F327" s="20">
        <f>CAZUL!N324</f>
        <v>0</v>
      </c>
      <c r="G327" s="11" t="str">
        <f>DESPESAS!D$2</f>
        <v>HOSPITAL SÃO LUCAS</v>
      </c>
      <c r="H327" s="32" t="e">
        <f>VLOOKUP(I327,FORNECEDOR!$A$1:$B$897,2,FALSE)</f>
        <v>#N/A</v>
      </c>
      <c r="I327" s="35">
        <f>CAZUL!E324</f>
        <v>0</v>
      </c>
      <c r="J327" s="16" t="e">
        <f>VLOOKUP(AA327,DESPESAS!A$1:D$2028,2,FALSE)</f>
        <v>#N/A</v>
      </c>
      <c r="K327" s="16" t="e">
        <f>VLOOKUP(AA327,DESPESAS!A$1:D$2028,3,FALSE)</f>
        <v>#N/A</v>
      </c>
      <c r="L327" s="12">
        <f>CAZUL!F324</f>
        <v>0</v>
      </c>
      <c r="M327" s="29">
        <f>CAZUL!G324</f>
        <v>0</v>
      </c>
      <c r="N327" s="12">
        <f>CAZUL!H324</f>
        <v>0</v>
      </c>
      <c r="O327" s="1" t="str">
        <f>DESPESAS!E$2</f>
        <v>BANCO DO BRASIL</v>
      </c>
      <c r="P327" s="11"/>
      <c r="AA327" s="33">
        <f>CAZUL!C324</f>
        <v>0</v>
      </c>
    </row>
    <row r="328" spans="3:27" x14ac:dyDescent="0.3">
      <c r="C328" s="1"/>
      <c r="D328" s="46"/>
      <c r="E328" s="1">
        <f>CAZUL!B325</f>
        <v>0</v>
      </c>
      <c r="F328" s="20">
        <f>CAZUL!N325</f>
        <v>0</v>
      </c>
      <c r="G328" s="11" t="str">
        <f>DESPESAS!D$2</f>
        <v>HOSPITAL SÃO LUCAS</v>
      </c>
      <c r="H328" s="32" t="e">
        <f>VLOOKUP(I328,FORNECEDOR!$A$1:$B$897,2,FALSE)</f>
        <v>#N/A</v>
      </c>
      <c r="I328" s="35">
        <f>CAZUL!E325</f>
        <v>0</v>
      </c>
      <c r="J328" s="16" t="e">
        <f>VLOOKUP(AA328,DESPESAS!A$1:D$2028,2,FALSE)</f>
        <v>#N/A</v>
      </c>
      <c r="K328" s="16" t="e">
        <f>VLOOKUP(AA328,DESPESAS!A$1:D$2028,3,FALSE)</f>
        <v>#N/A</v>
      </c>
      <c r="L328" s="12">
        <f>CAZUL!F325</f>
        <v>0</v>
      </c>
      <c r="M328" s="29">
        <f>CAZUL!G325</f>
        <v>0</v>
      </c>
      <c r="N328" s="12">
        <f>CAZUL!H325</f>
        <v>0</v>
      </c>
      <c r="O328" s="1" t="str">
        <f>DESPESAS!E$2</f>
        <v>BANCO DO BRASIL</v>
      </c>
      <c r="P328" s="11"/>
      <c r="AA328" s="33">
        <f>CAZUL!C325</f>
        <v>0</v>
      </c>
    </row>
    <row r="329" spans="3:27" x14ac:dyDescent="0.3">
      <c r="C329" s="1"/>
      <c r="D329" s="46"/>
      <c r="E329" s="1">
        <f>CAZUL!B326</f>
        <v>0</v>
      </c>
      <c r="F329" s="20">
        <f>CAZUL!N326</f>
        <v>0</v>
      </c>
      <c r="G329" s="11" t="str">
        <f>DESPESAS!D$2</f>
        <v>HOSPITAL SÃO LUCAS</v>
      </c>
      <c r="H329" s="32" t="e">
        <f>VLOOKUP(I329,FORNECEDOR!$A$1:$B$897,2,FALSE)</f>
        <v>#N/A</v>
      </c>
      <c r="I329" s="35">
        <f>CAZUL!E326</f>
        <v>0</v>
      </c>
      <c r="J329" s="16" t="e">
        <f>VLOOKUP(AA329,DESPESAS!A$1:D$2028,2,FALSE)</f>
        <v>#N/A</v>
      </c>
      <c r="K329" s="16" t="e">
        <f>VLOOKUP(AA329,DESPESAS!A$1:D$2028,3,FALSE)</f>
        <v>#N/A</v>
      </c>
      <c r="L329" s="12">
        <f>CAZUL!F326</f>
        <v>0</v>
      </c>
      <c r="M329" s="29">
        <f>CAZUL!G326</f>
        <v>0</v>
      </c>
      <c r="N329" s="12">
        <f>CAZUL!H326</f>
        <v>0</v>
      </c>
      <c r="O329" s="1" t="str">
        <f>DESPESAS!E$2</f>
        <v>BANCO DO BRASIL</v>
      </c>
      <c r="P329" s="11"/>
      <c r="AA329" s="33">
        <f>CAZUL!C326</f>
        <v>0</v>
      </c>
    </row>
    <row r="330" spans="3:27" x14ac:dyDescent="0.3">
      <c r="C330" s="1"/>
      <c r="D330" s="46"/>
      <c r="E330" s="1">
        <f>CAZUL!B327</f>
        <v>0</v>
      </c>
      <c r="F330" s="20">
        <f>CAZUL!N327</f>
        <v>0</v>
      </c>
      <c r="G330" s="11" t="str">
        <f>DESPESAS!D$2</f>
        <v>HOSPITAL SÃO LUCAS</v>
      </c>
      <c r="H330" s="32" t="e">
        <f>VLOOKUP(I330,FORNECEDOR!$A$1:$B$897,2,FALSE)</f>
        <v>#N/A</v>
      </c>
      <c r="I330" s="35">
        <f>CAZUL!E327</f>
        <v>0</v>
      </c>
      <c r="J330" s="16" t="e">
        <f>VLOOKUP(AA330,DESPESAS!A$1:D$2028,2,FALSE)</f>
        <v>#N/A</v>
      </c>
      <c r="K330" s="16" t="e">
        <f>VLOOKUP(AA330,DESPESAS!A$1:D$2028,3,FALSE)</f>
        <v>#N/A</v>
      </c>
      <c r="L330" s="12">
        <f>CAZUL!F327</f>
        <v>0</v>
      </c>
      <c r="M330" s="29">
        <f>CAZUL!G327</f>
        <v>0</v>
      </c>
      <c r="N330" s="12">
        <f>CAZUL!H327</f>
        <v>0</v>
      </c>
      <c r="O330" s="1" t="str">
        <f>DESPESAS!E$2</f>
        <v>BANCO DO BRASIL</v>
      </c>
      <c r="P330" s="11"/>
      <c r="AA330" s="33">
        <f>CAZUL!C327</f>
        <v>0</v>
      </c>
    </row>
    <row r="331" spans="3:27" x14ac:dyDescent="0.3">
      <c r="C331" s="1"/>
      <c r="D331" s="46"/>
      <c r="E331" s="1">
        <f>CAZUL!B328</f>
        <v>0</v>
      </c>
      <c r="F331" s="20">
        <f>CAZUL!N328</f>
        <v>0</v>
      </c>
      <c r="G331" s="11" t="str">
        <f>DESPESAS!D$2</f>
        <v>HOSPITAL SÃO LUCAS</v>
      </c>
      <c r="H331" s="32" t="e">
        <f>VLOOKUP(I331,FORNECEDOR!$A$1:$B$897,2,FALSE)</f>
        <v>#N/A</v>
      </c>
      <c r="I331" s="35">
        <f>CAZUL!E328</f>
        <v>0</v>
      </c>
      <c r="J331" s="16" t="e">
        <f>VLOOKUP(AA331,DESPESAS!A$1:D$2028,2,FALSE)</f>
        <v>#N/A</v>
      </c>
      <c r="K331" s="16" t="e">
        <f>VLOOKUP(AA331,DESPESAS!A$1:D$2028,3,FALSE)</f>
        <v>#N/A</v>
      </c>
      <c r="L331" s="12">
        <f>CAZUL!F328</f>
        <v>0</v>
      </c>
      <c r="M331" s="29">
        <f>CAZUL!G328</f>
        <v>0</v>
      </c>
      <c r="N331" s="12">
        <f>CAZUL!H328</f>
        <v>0</v>
      </c>
      <c r="O331" s="1" t="str">
        <f>DESPESAS!E$2</f>
        <v>BANCO DO BRASIL</v>
      </c>
      <c r="P331" s="11"/>
      <c r="AA331" s="33">
        <f>CAZUL!C328</f>
        <v>0</v>
      </c>
    </row>
    <row r="332" spans="3:27" x14ac:dyDescent="0.3">
      <c r="C332" s="1"/>
      <c r="D332" s="46"/>
      <c r="E332" s="1">
        <f>CAZUL!B329</f>
        <v>0</v>
      </c>
      <c r="F332" s="20">
        <f>CAZUL!N329</f>
        <v>0</v>
      </c>
      <c r="G332" s="11" t="str">
        <f>DESPESAS!D$2</f>
        <v>HOSPITAL SÃO LUCAS</v>
      </c>
      <c r="H332" s="32" t="e">
        <f>VLOOKUP(I332,FORNECEDOR!$A$1:$B$897,2,FALSE)</f>
        <v>#N/A</v>
      </c>
      <c r="I332" s="35">
        <f>CAZUL!E329</f>
        <v>0</v>
      </c>
      <c r="J332" s="16" t="e">
        <f>VLOOKUP(AA332,DESPESAS!A$1:D$2028,2,FALSE)</f>
        <v>#N/A</v>
      </c>
      <c r="K332" s="16" t="e">
        <f>VLOOKUP(AA332,DESPESAS!A$1:D$2028,3,FALSE)</f>
        <v>#N/A</v>
      </c>
      <c r="L332" s="12">
        <f>CAZUL!F329</f>
        <v>0</v>
      </c>
      <c r="M332" s="29">
        <f>CAZUL!G329</f>
        <v>0</v>
      </c>
      <c r="N332" s="12">
        <f>CAZUL!H329</f>
        <v>0</v>
      </c>
      <c r="O332" s="1" t="str">
        <f>DESPESAS!E$2</f>
        <v>BANCO DO BRASIL</v>
      </c>
      <c r="P332" s="11"/>
      <c r="AA332" s="33">
        <f>CAZUL!C329</f>
        <v>0</v>
      </c>
    </row>
    <row r="333" spans="3:27" x14ac:dyDescent="0.3">
      <c r="C333" s="1"/>
      <c r="D333" s="46"/>
      <c r="E333" s="1">
        <f>CAZUL!B330</f>
        <v>0</v>
      </c>
      <c r="F333" s="20">
        <f>CAZUL!N330</f>
        <v>0</v>
      </c>
      <c r="G333" s="11" t="str">
        <f>DESPESAS!D$2</f>
        <v>HOSPITAL SÃO LUCAS</v>
      </c>
      <c r="H333" s="32" t="e">
        <f>VLOOKUP(I333,FORNECEDOR!$A$1:$B$897,2,FALSE)</f>
        <v>#N/A</v>
      </c>
      <c r="I333" s="35">
        <f>CAZUL!E330</f>
        <v>0</v>
      </c>
      <c r="J333" s="16" t="e">
        <f>VLOOKUP(AA333,DESPESAS!A$1:D$2028,2,FALSE)</f>
        <v>#N/A</v>
      </c>
      <c r="K333" s="16" t="e">
        <f>VLOOKUP(AA333,DESPESAS!A$1:D$2028,3,FALSE)</f>
        <v>#N/A</v>
      </c>
      <c r="L333" s="12">
        <f>CAZUL!F330</f>
        <v>0</v>
      </c>
      <c r="M333" s="29">
        <f>CAZUL!G330</f>
        <v>0</v>
      </c>
      <c r="N333" s="12">
        <f>CAZUL!H330</f>
        <v>0</v>
      </c>
      <c r="O333" s="1" t="str">
        <f>DESPESAS!E$2</f>
        <v>BANCO DO BRASIL</v>
      </c>
      <c r="P333" s="11"/>
      <c r="AA333" s="33">
        <f>CAZUL!C330</f>
        <v>0</v>
      </c>
    </row>
    <row r="334" spans="3:27" x14ac:dyDescent="0.3">
      <c r="C334" s="1"/>
      <c r="D334" s="46"/>
      <c r="E334" s="1">
        <f>CAZUL!B331</f>
        <v>0</v>
      </c>
      <c r="F334" s="20">
        <f>CAZUL!N331</f>
        <v>0</v>
      </c>
      <c r="G334" s="11" t="str">
        <f>DESPESAS!D$2</f>
        <v>HOSPITAL SÃO LUCAS</v>
      </c>
      <c r="H334" s="32" t="e">
        <f>VLOOKUP(I334,FORNECEDOR!$A$1:$B$897,2,FALSE)</f>
        <v>#N/A</v>
      </c>
      <c r="I334" s="35">
        <f>CAZUL!E331</f>
        <v>0</v>
      </c>
      <c r="J334" s="16" t="e">
        <f>VLOOKUP(AA334,DESPESAS!A$1:D$2028,2,FALSE)</f>
        <v>#N/A</v>
      </c>
      <c r="K334" s="16" t="e">
        <f>VLOOKUP(AA334,DESPESAS!A$1:D$2028,3,FALSE)</f>
        <v>#N/A</v>
      </c>
      <c r="L334" s="12">
        <f>CAZUL!F331</f>
        <v>0</v>
      </c>
      <c r="M334" s="29">
        <f>CAZUL!G331</f>
        <v>0</v>
      </c>
      <c r="N334" s="12">
        <f>CAZUL!H331</f>
        <v>0</v>
      </c>
      <c r="O334" s="1" t="str">
        <f>DESPESAS!E$2</f>
        <v>BANCO DO BRASIL</v>
      </c>
      <c r="P334" s="11"/>
      <c r="AA334" s="33">
        <f>CAZUL!C331</f>
        <v>0</v>
      </c>
    </row>
    <row r="335" spans="3:27" x14ac:dyDescent="0.3">
      <c r="C335" s="1"/>
      <c r="D335" s="46"/>
      <c r="E335" s="1">
        <f>CAZUL!B332</f>
        <v>0</v>
      </c>
      <c r="F335" s="20">
        <f>CAZUL!N332</f>
        <v>0</v>
      </c>
      <c r="G335" s="11" t="str">
        <f>DESPESAS!D$2</f>
        <v>HOSPITAL SÃO LUCAS</v>
      </c>
      <c r="H335" s="32" t="e">
        <f>VLOOKUP(I335,FORNECEDOR!$A$1:$B$897,2,FALSE)</f>
        <v>#N/A</v>
      </c>
      <c r="I335" s="35">
        <f>CAZUL!E332</f>
        <v>0</v>
      </c>
      <c r="J335" s="16" t="e">
        <f>VLOOKUP(AA335,DESPESAS!A$1:D$2028,2,FALSE)</f>
        <v>#N/A</v>
      </c>
      <c r="K335" s="16" t="e">
        <f>VLOOKUP(AA335,DESPESAS!A$1:D$2028,3,FALSE)</f>
        <v>#N/A</v>
      </c>
      <c r="L335" s="12">
        <f>CAZUL!F332</f>
        <v>0</v>
      </c>
      <c r="M335" s="29">
        <f>CAZUL!G332</f>
        <v>0</v>
      </c>
      <c r="N335" s="12">
        <f>CAZUL!H332</f>
        <v>0</v>
      </c>
      <c r="O335" s="1" t="str">
        <f>DESPESAS!E$2</f>
        <v>BANCO DO BRASIL</v>
      </c>
      <c r="P335" s="11"/>
      <c r="AA335" s="33">
        <f>CAZUL!C332</f>
        <v>0</v>
      </c>
    </row>
    <row r="336" spans="3:27" x14ac:dyDescent="0.3">
      <c r="C336" s="1"/>
      <c r="D336" s="46"/>
      <c r="E336" s="1">
        <f>CAZUL!B333</f>
        <v>0</v>
      </c>
      <c r="F336" s="20">
        <f>CAZUL!N333</f>
        <v>0</v>
      </c>
      <c r="G336" s="11" t="str">
        <f>DESPESAS!D$2</f>
        <v>HOSPITAL SÃO LUCAS</v>
      </c>
      <c r="H336" s="32" t="e">
        <f>VLOOKUP(I336,FORNECEDOR!$A$1:$B$897,2,FALSE)</f>
        <v>#N/A</v>
      </c>
      <c r="I336" s="35">
        <f>CAZUL!E333</f>
        <v>0</v>
      </c>
      <c r="J336" s="16" t="e">
        <f>VLOOKUP(AA336,DESPESAS!A$1:D$2028,2,FALSE)</f>
        <v>#N/A</v>
      </c>
      <c r="K336" s="16" t="e">
        <f>VLOOKUP(AA336,DESPESAS!A$1:D$2028,3,FALSE)</f>
        <v>#N/A</v>
      </c>
      <c r="L336" s="12">
        <f>CAZUL!F333</f>
        <v>0</v>
      </c>
      <c r="M336" s="29">
        <f>CAZUL!G333</f>
        <v>0</v>
      </c>
      <c r="N336" s="12">
        <f>CAZUL!H333</f>
        <v>0</v>
      </c>
      <c r="O336" s="1" t="str">
        <f>DESPESAS!E$2</f>
        <v>BANCO DO BRASIL</v>
      </c>
      <c r="P336" s="11"/>
      <c r="AA336" s="33">
        <f>CAZUL!C333</f>
        <v>0</v>
      </c>
    </row>
    <row r="337" spans="3:27" x14ac:dyDescent="0.3">
      <c r="C337" s="1"/>
      <c r="D337" s="46"/>
      <c r="E337" s="1">
        <f>CAZUL!B334</f>
        <v>0</v>
      </c>
      <c r="F337" s="20">
        <f>CAZUL!N334</f>
        <v>0</v>
      </c>
      <c r="G337" s="11" t="str">
        <f>DESPESAS!D$2</f>
        <v>HOSPITAL SÃO LUCAS</v>
      </c>
      <c r="H337" s="32" t="e">
        <f>VLOOKUP(I337,FORNECEDOR!$A$1:$B$897,2,FALSE)</f>
        <v>#N/A</v>
      </c>
      <c r="I337" s="35">
        <f>CAZUL!E334</f>
        <v>0</v>
      </c>
      <c r="J337" s="16" t="e">
        <f>VLOOKUP(AA337,DESPESAS!A$1:D$2028,2,FALSE)</f>
        <v>#N/A</v>
      </c>
      <c r="K337" s="16" t="e">
        <f>VLOOKUP(AA337,DESPESAS!A$1:D$2028,3,FALSE)</f>
        <v>#N/A</v>
      </c>
      <c r="L337" s="12">
        <f>CAZUL!F334</f>
        <v>0</v>
      </c>
      <c r="M337" s="29">
        <f>CAZUL!G334</f>
        <v>0</v>
      </c>
      <c r="N337" s="12">
        <f>CAZUL!H334</f>
        <v>0</v>
      </c>
      <c r="O337" s="1" t="str">
        <f>DESPESAS!E$2</f>
        <v>BANCO DO BRASIL</v>
      </c>
      <c r="P337" s="11"/>
      <c r="AA337" s="33">
        <f>CAZUL!C334</f>
        <v>0</v>
      </c>
    </row>
    <row r="338" spans="3:27" x14ac:dyDescent="0.3">
      <c r="C338" s="1"/>
      <c r="D338" s="46"/>
      <c r="E338" s="1">
        <f>CAZUL!B335</f>
        <v>0</v>
      </c>
      <c r="F338" s="20">
        <f>CAZUL!N335</f>
        <v>0</v>
      </c>
      <c r="G338" s="11" t="str">
        <f>DESPESAS!D$2</f>
        <v>HOSPITAL SÃO LUCAS</v>
      </c>
      <c r="H338" s="32" t="e">
        <f>VLOOKUP(I338,FORNECEDOR!$A$1:$B$897,2,FALSE)</f>
        <v>#N/A</v>
      </c>
      <c r="I338" s="35">
        <f>CAZUL!E335</f>
        <v>0</v>
      </c>
      <c r="J338" s="16" t="e">
        <f>VLOOKUP(AA338,DESPESAS!A$1:D$2028,2,FALSE)</f>
        <v>#N/A</v>
      </c>
      <c r="K338" s="16" t="e">
        <f>VLOOKUP(AA338,DESPESAS!A$1:D$2028,3,FALSE)</f>
        <v>#N/A</v>
      </c>
      <c r="L338" s="12">
        <f>CAZUL!F335</f>
        <v>0</v>
      </c>
      <c r="M338" s="29">
        <f>CAZUL!G335</f>
        <v>0</v>
      </c>
      <c r="N338" s="12">
        <f>CAZUL!H335</f>
        <v>0</v>
      </c>
      <c r="O338" s="1" t="str">
        <f>DESPESAS!E$2</f>
        <v>BANCO DO BRASIL</v>
      </c>
      <c r="P338" s="11"/>
      <c r="AA338" s="33">
        <f>CAZUL!C335</f>
        <v>0</v>
      </c>
    </row>
    <row r="339" spans="3:27" x14ac:dyDescent="0.3">
      <c r="C339" s="1"/>
      <c r="D339" s="46"/>
      <c r="E339" s="1">
        <f>CAZUL!B336</f>
        <v>0</v>
      </c>
      <c r="F339" s="20">
        <f>CAZUL!N336</f>
        <v>0</v>
      </c>
      <c r="G339" s="11" t="str">
        <f>DESPESAS!D$2</f>
        <v>HOSPITAL SÃO LUCAS</v>
      </c>
      <c r="H339" s="32" t="e">
        <f>VLOOKUP(I339,FORNECEDOR!$A$1:$B$897,2,FALSE)</f>
        <v>#N/A</v>
      </c>
      <c r="I339" s="35">
        <f>CAZUL!E336</f>
        <v>0</v>
      </c>
      <c r="J339" s="16" t="e">
        <f>VLOOKUP(AA339,DESPESAS!A$1:D$2028,2,FALSE)</f>
        <v>#N/A</v>
      </c>
      <c r="K339" s="16" t="e">
        <f>VLOOKUP(AA339,DESPESAS!A$1:D$2028,3,FALSE)</f>
        <v>#N/A</v>
      </c>
      <c r="L339" s="12">
        <f>CAZUL!F336</f>
        <v>0</v>
      </c>
      <c r="M339" s="29">
        <f>CAZUL!G336</f>
        <v>0</v>
      </c>
      <c r="N339" s="12">
        <f>CAZUL!H336</f>
        <v>0</v>
      </c>
      <c r="O339" s="1" t="str">
        <f>DESPESAS!E$2</f>
        <v>BANCO DO BRASIL</v>
      </c>
      <c r="P339" s="11"/>
      <c r="AA339" s="33">
        <f>CAZUL!C336</f>
        <v>0</v>
      </c>
    </row>
    <row r="340" spans="3:27" x14ac:dyDescent="0.3">
      <c r="C340" s="1"/>
      <c r="D340" s="46"/>
      <c r="E340" s="1">
        <f>CAZUL!B337</f>
        <v>0</v>
      </c>
      <c r="F340" s="20">
        <f>CAZUL!N337</f>
        <v>0</v>
      </c>
      <c r="G340" s="11" t="str">
        <f>DESPESAS!D$2</f>
        <v>HOSPITAL SÃO LUCAS</v>
      </c>
      <c r="H340" s="32" t="e">
        <f>VLOOKUP(I340,FORNECEDOR!$A$1:$B$897,2,FALSE)</f>
        <v>#N/A</v>
      </c>
      <c r="I340" s="35">
        <f>CAZUL!E337</f>
        <v>0</v>
      </c>
      <c r="J340" s="16" t="e">
        <f>VLOOKUP(AA340,DESPESAS!A$1:D$2028,2,FALSE)</f>
        <v>#N/A</v>
      </c>
      <c r="K340" s="16" t="e">
        <f>VLOOKUP(AA340,DESPESAS!A$1:D$2028,3,FALSE)</f>
        <v>#N/A</v>
      </c>
      <c r="L340" s="12">
        <f>CAZUL!F337</f>
        <v>0</v>
      </c>
      <c r="M340" s="29">
        <f>CAZUL!G337</f>
        <v>0</v>
      </c>
      <c r="N340" s="12">
        <f>CAZUL!H337</f>
        <v>0</v>
      </c>
      <c r="O340" s="1" t="str">
        <f>DESPESAS!E$2</f>
        <v>BANCO DO BRASIL</v>
      </c>
      <c r="P340" s="11"/>
      <c r="AA340" s="33">
        <f>CAZUL!C337</f>
        <v>0</v>
      </c>
    </row>
    <row r="341" spans="3:27" x14ac:dyDescent="0.3">
      <c r="C341" s="1"/>
      <c r="D341" s="46"/>
      <c r="E341" s="1">
        <f>CAZUL!B338</f>
        <v>0</v>
      </c>
      <c r="F341" s="20">
        <f>CAZUL!N338</f>
        <v>0</v>
      </c>
      <c r="G341" s="11" t="str">
        <f>DESPESAS!D$2</f>
        <v>HOSPITAL SÃO LUCAS</v>
      </c>
      <c r="H341" s="32" t="e">
        <f>VLOOKUP(I341,FORNECEDOR!$A$1:$B$897,2,FALSE)</f>
        <v>#N/A</v>
      </c>
      <c r="I341" s="35">
        <f>CAZUL!E338</f>
        <v>0</v>
      </c>
      <c r="J341" s="16" t="e">
        <f>VLOOKUP(AA341,DESPESAS!A$1:D$2028,2,FALSE)</f>
        <v>#N/A</v>
      </c>
      <c r="K341" s="16" t="e">
        <f>VLOOKUP(AA341,DESPESAS!A$1:D$2028,3,FALSE)</f>
        <v>#N/A</v>
      </c>
      <c r="L341" s="12">
        <f>CAZUL!F338</f>
        <v>0</v>
      </c>
      <c r="M341" s="29">
        <f>CAZUL!G338</f>
        <v>0</v>
      </c>
      <c r="N341" s="12">
        <f>CAZUL!H338</f>
        <v>0</v>
      </c>
      <c r="O341" s="1" t="str">
        <f>DESPESAS!E$2</f>
        <v>BANCO DO BRASIL</v>
      </c>
      <c r="P341" s="11"/>
      <c r="AA341" s="33">
        <f>CAZUL!C338</f>
        <v>0</v>
      </c>
    </row>
    <row r="342" spans="3:27" x14ac:dyDescent="0.3">
      <c r="C342" s="1"/>
      <c r="D342" s="46"/>
      <c r="E342" s="1">
        <f>CAZUL!B339</f>
        <v>0</v>
      </c>
      <c r="F342" s="20">
        <f>CAZUL!N339</f>
        <v>0</v>
      </c>
      <c r="G342" s="11" t="str">
        <f>DESPESAS!D$2</f>
        <v>HOSPITAL SÃO LUCAS</v>
      </c>
      <c r="H342" s="32" t="e">
        <f>VLOOKUP(I342,FORNECEDOR!$A$1:$B$897,2,FALSE)</f>
        <v>#N/A</v>
      </c>
      <c r="I342" s="35">
        <f>CAZUL!E339</f>
        <v>0</v>
      </c>
      <c r="J342" s="16" t="e">
        <f>VLOOKUP(AA342,DESPESAS!A$1:D$2028,2,FALSE)</f>
        <v>#N/A</v>
      </c>
      <c r="K342" s="16" t="e">
        <f>VLOOKUP(AA342,DESPESAS!A$1:D$2028,3,FALSE)</f>
        <v>#N/A</v>
      </c>
      <c r="L342" s="12">
        <f>CAZUL!F339</f>
        <v>0</v>
      </c>
      <c r="M342" s="29">
        <f>CAZUL!G339</f>
        <v>0</v>
      </c>
      <c r="N342" s="12">
        <f>CAZUL!H339</f>
        <v>0</v>
      </c>
      <c r="O342" s="1" t="str">
        <f>DESPESAS!E$2</f>
        <v>BANCO DO BRASIL</v>
      </c>
      <c r="P342" s="11"/>
      <c r="AA342" s="33">
        <f>CAZUL!C339</f>
        <v>0</v>
      </c>
    </row>
    <row r="343" spans="3:27" x14ac:dyDescent="0.3">
      <c r="C343" s="1"/>
      <c r="D343" s="46"/>
      <c r="E343" s="1">
        <f>CAZUL!B340</f>
        <v>0</v>
      </c>
      <c r="F343" s="20">
        <f>CAZUL!N340</f>
        <v>0</v>
      </c>
      <c r="G343" s="11" t="str">
        <f>DESPESAS!D$2</f>
        <v>HOSPITAL SÃO LUCAS</v>
      </c>
      <c r="H343" s="32" t="e">
        <f>VLOOKUP(I343,FORNECEDOR!$A$1:$B$897,2,FALSE)</f>
        <v>#N/A</v>
      </c>
      <c r="I343" s="35">
        <f>CAZUL!E340</f>
        <v>0</v>
      </c>
      <c r="J343" s="16" t="e">
        <f>VLOOKUP(AA343,DESPESAS!A$1:D$2028,2,FALSE)</f>
        <v>#N/A</v>
      </c>
      <c r="K343" s="16" t="e">
        <f>VLOOKUP(AA343,DESPESAS!A$1:D$2028,3,FALSE)</f>
        <v>#N/A</v>
      </c>
      <c r="L343" s="12">
        <f>CAZUL!F340</f>
        <v>0</v>
      </c>
      <c r="M343" s="29">
        <f>CAZUL!G340</f>
        <v>0</v>
      </c>
      <c r="N343" s="12">
        <f>CAZUL!H340</f>
        <v>0</v>
      </c>
      <c r="O343" s="1" t="str">
        <f>DESPESAS!E$2</f>
        <v>BANCO DO BRASIL</v>
      </c>
      <c r="P343" s="11"/>
      <c r="AA343" s="33">
        <f>CAZUL!C340</f>
        <v>0</v>
      </c>
    </row>
    <row r="344" spans="3:27" x14ac:dyDescent="0.3">
      <c r="C344" s="1"/>
      <c r="D344" s="46"/>
      <c r="E344" s="1">
        <f>CAZUL!B341</f>
        <v>0</v>
      </c>
      <c r="F344" s="20">
        <f>CAZUL!N341</f>
        <v>0</v>
      </c>
      <c r="G344" s="11" t="str">
        <f>DESPESAS!D$2</f>
        <v>HOSPITAL SÃO LUCAS</v>
      </c>
      <c r="H344" s="32" t="e">
        <f>VLOOKUP(I344,FORNECEDOR!$A$1:$B$897,2,FALSE)</f>
        <v>#N/A</v>
      </c>
      <c r="I344" s="35">
        <f>CAZUL!E341</f>
        <v>0</v>
      </c>
      <c r="J344" s="16" t="e">
        <f>VLOOKUP(AA344,DESPESAS!A$1:D$2028,2,FALSE)</f>
        <v>#N/A</v>
      </c>
      <c r="K344" s="16" t="e">
        <f>VLOOKUP(AA344,DESPESAS!A$1:D$2028,3,FALSE)</f>
        <v>#N/A</v>
      </c>
      <c r="L344" s="12">
        <f>CAZUL!F341</f>
        <v>0</v>
      </c>
      <c r="M344" s="29">
        <f>CAZUL!G341</f>
        <v>0</v>
      </c>
      <c r="N344" s="12">
        <f>CAZUL!H341</f>
        <v>0</v>
      </c>
      <c r="O344" s="1" t="str">
        <f>DESPESAS!E$2</f>
        <v>BANCO DO BRASIL</v>
      </c>
      <c r="P344" s="11"/>
      <c r="AA344" s="33">
        <f>CAZUL!C341</f>
        <v>0</v>
      </c>
    </row>
    <row r="345" spans="3:27" x14ac:dyDescent="0.3">
      <c r="C345" s="1"/>
      <c r="D345" s="46"/>
      <c r="E345" s="1">
        <f>CAZUL!B342</f>
        <v>0</v>
      </c>
      <c r="F345" s="20">
        <f>CAZUL!N342</f>
        <v>0</v>
      </c>
      <c r="G345" s="11" t="str">
        <f>DESPESAS!D$2</f>
        <v>HOSPITAL SÃO LUCAS</v>
      </c>
      <c r="H345" s="32" t="e">
        <f>VLOOKUP(I345,FORNECEDOR!$A$1:$B$897,2,FALSE)</f>
        <v>#N/A</v>
      </c>
      <c r="I345" s="35">
        <f>CAZUL!E342</f>
        <v>0</v>
      </c>
      <c r="J345" s="16" t="e">
        <f>VLOOKUP(AA345,DESPESAS!A$1:D$2028,2,FALSE)</f>
        <v>#N/A</v>
      </c>
      <c r="K345" s="16" t="e">
        <f>VLOOKUP(AA345,DESPESAS!A$1:D$2028,3,FALSE)</f>
        <v>#N/A</v>
      </c>
      <c r="L345" s="12">
        <f>CAZUL!F342</f>
        <v>0</v>
      </c>
      <c r="M345" s="29">
        <f>CAZUL!G342</f>
        <v>0</v>
      </c>
      <c r="N345" s="12">
        <f>CAZUL!H342</f>
        <v>0</v>
      </c>
      <c r="O345" s="1" t="str">
        <f>DESPESAS!E$2</f>
        <v>BANCO DO BRASIL</v>
      </c>
      <c r="P345" s="11"/>
      <c r="AA345" s="33">
        <f>CAZUL!C342</f>
        <v>0</v>
      </c>
    </row>
    <row r="346" spans="3:27" x14ac:dyDescent="0.3">
      <c r="C346" s="1"/>
      <c r="D346" s="46"/>
      <c r="E346" s="1">
        <f>CAZUL!B343</f>
        <v>0</v>
      </c>
      <c r="F346" s="20">
        <f>CAZUL!N343</f>
        <v>0</v>
      </c>
      <c r="G346" s="11" t="str">
        <f>DESPESAS!D$2</f>
        <v>HOSPITAL SÃO LUCAS</v>
      </c>
      <c r="H346" s="32" t="e">
        <f>VLOOKUP(I346,FORNECEDOR!$A$1:$B$897,2,FALSE)</f>
        <v>#N/A</v>
      </c>
      <c r="I346" s="35">
        <f>CAZUL!E343</f>
        <v>0</v>
      </c>
      <c r="J346" s="16" t="e">
        <f>VLOOKUP(AA346,DESPESAS!A$1:D$2028,2,FALSE)</f>
        <v>#N/A</v>
      </c>
      <c r="K346" s="16" t="e">
        <f>VLOOKUP(AA346,DESPESAS!A$1:D$2028,3,FALSE)</f>
        <v>#N/A</v>
      </c>
      <c r="L346" s="12">
        <f>CAZUL!F343</f>
        <v>0</v>
      </c>
      <c r="M346" s="29">
        <f>CAZUL!G343</f>
        <v>0</v>
      </c>
      <c r="N346" s="12">
        <f>CAZUL!H343</f>
        <v>0</v>
      </c>
      <c r="O346" s="1" t="str">
        <f>DESPESAS!E$2</f>
        <v>BANCO DO BRASIL</v>
      </c>
      <c r="P346" s="11"/>
      <c r="AA346" s="33">
        <f>CAZUL!C343</f>
        <v>0</v>
      </c>
    </row>
    <row r="347" spans="3:27" x14ac:dyDescent="0.3">
      <c r="C347" s="1"/>
      <c r="D347" s="46"/>
      <c r="E347" s="1">
        <f>CAZUL!B344</f>
        <v>0</v>
      </c>
      <c r="F347" s="20">
        <f>CAZUL!N344</f>
        <v>0</v>
      </c>
      <c r="G347" s="11" t="str">
        <f>DESPESAS!D$2</f>
        <v>HOSPITAL SÃO LUCAS</v>
      </c>
      <c r="H347" s="32" t="e">
        <f>VLOOKUP(I347,FORNECEDOR!$A$1:$B$897,2,FALSE)</f>
        <v>#N/A</v>
      </c>
      <c r="I347" s="35">
        <f>CAZUL!E344</f>
        <v>0</v>
      </c>
      <c r="J347" s="16" t="e">
        <f>VLOOKUP(AA347,DESPESAS!A$1:D$2028,2,FALSE)</f>
        <v>#N/A</v>
      </c>
      <c r="K347" s="16" t="e">
        <f>VLOOKUP(AA347,DESPESAS!A$1:D$2028,3,FALSE)</f>
        <v>#N/A</v>
      </c>
      <c r="L347" s="12">
        <f>CAZUL!F344</f>
        <v>0</v>
      </c>
      <c r="M347" s="29">
        <f>CAZUL!G344</f>
        <v>0</v>
      </c>
      <c r="N347" s="12">
        <f>CAZUL!H344</f>
        <v>0</v>
      </c>
      <c r="O347" s="1" t="str">
        <f>DESPESAS!E$2</f>
        <v>BANCO DO BRASIL</v>
      </c>
      <c r="P347" s="11"/>
      <c r="AA347" s="33">
        <f>CAZUL!C344</f>
        <v>0</v>
      </c>
    </row>
    <row r="348" spans="3:27" x14ac:dyDescent="0.3">
      <c r="C348" s="1"/>
      <c r="D348" s="46"/>
      <c r="E348" s="1">
        <f>CAZUL!B345</f>
        <v>0</v>
      </c>
      <c r="F348" s="20">
        <f>CAZUL!N345</f>
        <v>0</v>
      </c>
      <c r="G348" s="11" t="str">
        <f>DESPESAS!D$2</f>
        <v>HOSPITAL SÃO LUCAS</v>
      </c>
      <c r="H348" s="32" t="e">
        <f>VLOOKUP(I348,FORNECEDOR!$A$1:$B$897,2,FALSE)</f>
        <v>#N/A</v>
      </c>
      <c r="I348" s="35">
        <f>CAZUL!E345</f>
        <v>0</v>
      </c>
      <c r="J348" s="16" t="e">
        <f>VLOOKUP(AA348,DESPESAS!A$1:D$2028,2,FALSE)</f>
        <v>#N/A</v>
      </c>
      <c r="K348" s="16" t="e">
        <f>VLOOKUP(AA348,DESPESAS!A$1:D$2028,3,FALSE)</f>
        <v>#N/A</v>
      </c>
      <c r="L348" s="12">
        <f>CAZUL!F345</f>
        <v>0</v>
      </c>
      <c r="M348" s="29">
        <f>CAZUL!G345</f>
        <v>0</v>
      </c>
      <c r="N348" s="12">
        <f>CAZUL!H345</f>
        <v>0</v>
      </c>
      <c r="O348" s="1" t="str">
        <f>DESPESAS!E$2</f>
        <v>BANCO DO BRASIL</v>
      </c>
      <c r="P348" s="11"/>
      <c r="AA348" s="33">
        <f>CAZUL!C345</f>
        <v>0</v>
      </c>
    </row>
    <row r="349" spans="3:27" x14ac:dyDescent="0.3">
      <c r="C349" s="1"/>
      <c r="D349" s="46"/>
      <c r="E349" s="1">
        <f>CAZUL!B346</f>
        <v>0</v>
      </c>
      <c r="F349" s="20">
        <f>CAZUL!N346</f>
        <v>0</v>
      </c>
      <c r="G349" s="11" t="str">
        <f>DESPESAS!D$2</f>
        <v>HOSPITAL SÃO LUCAS</v>
      </c>
      <c r="H349" s="32" t="e">
        <f>VLOOKUP(I349,FORNECEDOR!$A$1:$B$897,2,FALSE)</f>
        <v>#N/A</v>
      </c>
      <c r="I349" s="35">
        <f>CAZUL!E346</f>
        <v>0</v>
      </c>
      <c r="J349" s="16" t="e">
        <f>VLOOKUP(AA349,DESPESAS!A$1:D$2028,2,FALSE)</f>
        <v>#N/A</v>
      </c>
      <c r="K349" s="16" t="e">
        <f>VLOOKUP(AA349,DESPESAS!A$1:D$2028,3,FALSE)</f>
        <v>#N/A</v>
      </c>
      <c r="L349" s="12">
        <f>CAZUL!F346</f>
        <v>0</v>
      </c>
      <c r="M349" s="29">
        <f>CAZUL!G346</f>
        <v>0</v>
      </c>
      <c r="N349" s="12">
        <f>CAZUL!H346</f>
        <v>0</v>
      </c>
      <c r="O349" s="1" t="str">
        <f>DESPESAS!E$2</f>
        <v>BANCO DO BRASIL</v>
      </c>
      <c r="P349" s="11"/>
      <c r="AA349" s="33">
        <f>CAZUL!C346</f>
        <v>0</v>
      </c>
    </row>
    <row r="350" spans="3:27" x14ac:dyDescent="0.3">
      <c r="C350" s="1"/>
      <c r="D350" s="46"/>
      <c r="E350" s="1">
        <f>CAZUL!B347</f>
        <v>0</v>
      </c>
      <c r="F350" s="20">
        <f>CAZUL!N347</f>
        <v>0</v>
      </c>
      <c r="G350" s="11" t="str">
        <f>DESPESAS!D$2</f>
        <v>HOSPITAL SÃO LUCAS</v>
      </c>
      <c r="H350" s="32" t="e">
        <f>VLOOKUP(I350,FORNECEDOR!$A$1:$B$897,2,FALSE)</f>
        <v>#N/A</v>
      </c>
      <c r="I350" s="35">
        <f>CAZUL!E347</f>
        <v>0</v>
      </c>
      <c r="J350" s="16" t="e">
        <f>VLOOKUP(AA350,DESPESAS!A$1:D$2028,2,FALSE)</f>
        <v>#N/A</v>
      </c>
      <c r="K350" s="16" t="e">
        <f>VLOOKUP(AA350,DESPESAS!A$1:D$2028,3,FALSE)</f>
        <v>#N/A</v>
      </c>
      <c r="L350" s="12">
        <f>CAZUL!F347</f>
        <v>0</v>
      </c>
      <c r="M350" s="29">
        <f>CAZUL!G347</f>
        <v>0</v>
      </c>
      <c r="N350" s="12">
        <f>CAZUL!H347</f>
        <v>0</v>
      </c>
      <c r="O350" s="1" t="str">
        <f>DESPESAS!E$2</f>
        <v>BANCO DO BRASIL</v>
      </c>
      <c r="P350" s="11"/>
      <c r="AA350" s="33">
        <f>CAZUL!C347</f>
        <v>0</v>
      </c>
    </row>
    <row r="351" spans="3:27" x14ac:dyDescent="0.3">
      <c r="C351" s="1"/>
      <c r="D351" s="46"/>
      <c r="E351" s="1">
        <f>CAZUL!B348</f>
        <v>0</v>
      </c>
      <c r="F351" s="20">
        <f>CAZUL!N348</f>
        <v>0</v>
      </c>
      <c r="G351" s="11" t="str">
        <f>DESPESAS!D$2</f>
        <v>HOSPITAL SÃO LUCAS</v>
      </c>
      <c r="H351" s="32" t="e">
        <f>VLOOKUP(I351,FORNECEDOR!$A$1:$B$897,2,FALSE)</f>
        <v>#N/A</v>
      </c>
      <c r="I351" s="35">
        <f>CAZUL!E348</f>
        <v>0</v>
      </c>
      <c r="J351" s="16" t="e">
        <f>VLOOKUP(AA351,DESPESAS!A$1:D$2028,2,FALSE)</f>
        <v>#N/A</v>
      </c>
      <c r="K351" s="16" t="e">
        <f>VLOOKUP(AA351,DESPESAS!A$1:D$2028,3,FALSE)</f>
        <v>#N/A</v>
      </c>
      <c r="L351" s="12">
        <f>CAZUL!F348</f>
        <v>0</v>
      </c>
      <c r="M351" s="29">
        <f>CAZUL!G348</f>
        <v>0</v>
      </c>
      <c r="N351" s="12">
        <f>CAZUL!H348</f>
        <v>0</v>
      </c>
      <c r="O351" s="1" t="str">
        <f>DESPESAS!E$2</f>
        <v>BANCO DO BRASIL</v>
      </c>
      <c r="P351" s="11"/>
      <c r="AA351" s="33">
        <f>CAZUL!C348</f>
        <v>0</v>
      </c>
    </row>
    <row r="352" spans="3:27" x14ac:dyDescent="0.3">
      <c r="C352" s="1"/>
      <c r="D352" s="46"/>
      <c r="E352" s="1">
        <f>CAZUL!B349</f>
        <v>0</v>
      </c>
      <c r="F352" s="20">
        <f>CAZUL!N349</f>
        <v>0</v>
      </c>
      <c r="G352" s="11" t="str">
        <f>DESPESAS!D$2</f>
        <v>HOSPITAL SÃO LUCAS</v>
      </c>
      <c r="H352" s="32" t="e">
        <f>VLOOKUP(I352,FORNECEDOR!$A$1:$B$897,2,FALSE)</f>
        <v>#N/A</v>
      </c>
      <c r="I352" s="35">
        <f>CAZUL!E349</f>
        <v>0</v>
      </c>
      <c r="J352" s="16" t="e">
        <f>VLOOKUP(AA352,DESPESAS!A$1:D$2028,2,FALSE)</f>
        <v>#N/A</v>
      </c>
      <c r="K352" s="16" t="e">
        <f>VLOOKUP(AA352,DESPESAS!A$1:D$2028,3,FALSE)</f>
        <v>#N/A</v>
      </c>
      <c r="L352" s="12">
        <f>CAZUL!F349</f>
        <v>0</v>
      </c>
      <c r="M352" s="29">
        <f>CAZUL!G349</f>
        <v>0</v>
      </c>
      <c r="N352" s="12">
        <f>CAZUL!H349</f>
        <v>0</v>
      </c>
      <c r="O352" s="1" t="str">
        <f>DESPESAS!E$2</f>
        <v>BANCO DO BRASIL</v>
      </c>
      <c r="P352" s="11"/>
      <c r="AA352" s="33">
        <f>CAZUL!C349</f>
        <v>0</v>
      </c>
    </row>
    <row r="353" spans="3:27" x14ac:dyDescent="0.3">
      <c r="C353" s="1"/>
      <c r="D353" s="46"/>
      <c r="E353" s="1">
        <f>CAZUL!B350</f>
        <v>0</v>
      </c>
      <c r="F353" s="20">
        <f>CAZUL!N350</f>
        <v>0</v>
      </c>
      <c r="G353" s="11" t="str">
        <f>DESPESAS!D$2</f>
        <v>HOSPITAL SÃO LUCAS</v>
      </c>
      <c r="H353" s="32" t="e">
        <f>VLOOKUP(I353,FORNECEDOR!$A$1:$B$897,2,FALSE)</f>
        <v>#N/A</v>
      </c>
      <c r="I353" s="35">
        <f>CAZUL!E350</f>
        <v>0</v>
      </c>
      <c r="J353" s="16" t="e">
        <f>VLOOKUP(AA353,DESPESAS!A$1:D$2028,2,FALSE)</f>
        <v>#N/A</v>
      </c>
      <c r="K353" s="16" t="e">
        <f>VLOOKUP(AA353,DESPESAS!A$1:D$2028,3,FALSE)</f>
        <v>#N/A</v>
      </c>
      <c r="L353" s="12">
        <f>CAZUL!F350</f>
        <v>0</v>
      </c>
      <c r="M353" s="29">
        <f>CAZUL!G350</f>
        <v>0</v>
      </c>
      <c r="N353" s="12">
        <f>CAZUL!H350</f>
        <v>0</v>
      </c>
      <c r="O353" s="1" t="str">
        <f>DESPESAS!E$2</f>
        <v>BANCO DO BRASIL</v>
      </c>
      <c r="P353" s="11"/>
      <c r="AA353" s="33">
        <f>CAZUL!C350</f>
        <v>0</v>
      </c>
    </row>
    <row r="354" spans="3:27" x14ac:dyDescent="0.3">
      <c r="C354" s="1"/>
      <c r="D354" s="46"/>
      <c r="E354" s="1">
        <f>CAZUL!B351</f>
        <v>0</v>
      </c>
      <c r="F354" s="20">
        <f>CAZUL!N351</f>
        <v>0</v>
      </c>
      <c r="G354" s="11" t="str">
        <f>DESPESAS!D$2</f>
        <v>HOSPITAL SÃO LUCAS</v>
      </c>
      <c r="H354" s="32" t="e">
        <f>VLOOKUP(I354,FORNECEDOR!$A$1:$B$897,2,FALSE)</f>
        <v>#N/A</v>
      </c>
      <c r="I354" s="35">
        <f>CAZUL!E351</f>
        <v>0</v>
      </c>
      <c r="J354" s="16" t="e">
        <f>VLOOKUP(AA354,DESPESAS!A$1:D$2028,2,FALSE)</f>
        <v>#N/A</v>
      </c>
      <c r="K354" s="16" t="e">
        <f>VLOOKUP(AA354,DESPESAS!A$1:D$2028,3,FALSE)</f>
        <v>#N/A</v>
      </c>
      <c r="L354" s="12">
        <f>CAZUL!F351</f>
        <v>0</v>
      </c>
      <c r="M354" s="29">
        <f>CAZUL!G351</f>
        <v>0</v>
      </c>
      <c r="N354" s="12">
        <f>CAZUL!H351</f>
        <v>0</v>
      </c>
      <c r="O354" s="1" t="str">
        <f>DESPESAS!E$2</f>
        <v>BANCO DO BRASIL</v>
      </c>
      <c r="P354" s="11"/>
      <c r="AA354" s="33">
        <f>CAZUL!C351</f>
        <v>0</v>
      </c>
    </row>
    <row r="355" spans="3:27" x14ac:dyDescent="0.3">
      <c r="C355" s="1"/>
      <c r="D355" s="46"/>
      <c r="E355" s="1">
        <f>CAZUL!B352</f>
        <v>0</v>
      </c>
      <c r="F355" s="20">
        <f>CAZUL!N352</f>
        <v>0</v>
      </c>
      <c r="G355" s="11" t="str">
        <f>DESPESAS!D$2</f>
        <v>HOSPITAL SÃO LUCAS</v>
      </c>
      <c r="H355" s="32" t="e">
        <f>VLOOKUP(I355,FORNECEDOR!$A$1:$B$897,2,FALSE)</f>
        <v>#N/A</v>
      </c>
      <c r="I355" s="35">
        <f>CAZUL!E352</f>
        <v>0</v>
      </c>
      <c r="J355" s="16" t="e">
        <f>VLOOKUP(AA355,DESPESAS!A$1:D$2028,2,FALSE)</f>
        <v>#N/A</v>
      </c>
      <c r="K355" s="16" t="e">
        <f>VLOOKUP(AA355,DESPESAS!A$1:D$2028,3,FALSE)</f>
        <v>#N/A</v>
      </c>
      <c r="L355" s="12">
        <f>CAZUL!F352</f>
        <v>0</v>
      </c>
      <c r="M355" s="29">
        <f>CAZUL!G352</f>
        <v>0</v>
      </c>
      <c r="N355" s="12">
        <f>CAZUL!H352</f>
        <v>0</v>
      </c>
      <c r="O355" s="1" t="str">
        <f>DESPESAS!E$2</f>
        <v>BANCO DO BRASIL</v>
      </c>
      <c r="P355" s="11"/>
      <c r="AA355" s="33">
        <f>CAZUL!C352</f>
        <v>0</v>
      </c>
    </row>
    <row r="356" spans="3:27" x14ac:dyDescent="0.3">
      <c r="C356" s="1"/>
      <c r="D356" s="46"/>
      <c r="E356" s="1">
        <f>CAZUL!B353</f>
        <v>0</v>
      </c>
      <c r="F356" s="20">
        <f>CAZUL!N353</f>
        <v>0</v>
      </c>
      <c r="G356" s="11" t="str">
        <f>DESPESAS!D$2</f>
        <v>HOSPITAL SÃO LUCAS</v>
      </c>
      <c r="H356" s="32" t="e">
        <f>VLOOKUP(I356,FORNECEDOR!$A$1:$B$897,2,FALSE)</f>
        <v>#N/A</v>
      </c>
      <c r="I356" s="35">
        <f>CAZUL!E353</f>
        <v>0</v>
      </c>
      <c r="J356" s="16" t="e">
        <f>VLOOKUP(AA356,DESPESAS!A$1:D$2028,2,FALSE)</f>
        <v>#N/A</v>
      </c>
      <c r="K356" s="16" t="e">
        <f>VLOOKUP(AA356,DESPESAS!A$1:D$2028,3,FALSE)</f>
        <v>#N/A</v>
      </c>
      <c r="L356" s="12">
        <f>CAZUL!F353</f>
        <v>0</v>
      </c>
      <c r="M356" s="29">
        <f>CAZUL!G353</f>
        <v>0</v>
      </c>
      <c r="N356" s="12">
        <f>CAZUL!H353</f>
        <v>0</v>
      </c>
      <c r="O356" s="1" t="str">
        <f>DESPESAS!E$2</f>
        <v>BANCO DO BRASIL</v>
      </c>
      <c r="P356" s="11"/>
      <c r="AA356" s="33">
        <f>CAZUL!C353</f>
        <v>0</v>
      </c>
    </row>
    <row r="357" spans="3:27" x14ac:dyDescent="0.3">
      <c r="C357" s="1"/>
      <c r="D357" s="46"/>
      <c r="E357" s="1">
        <f>CAZUL!B354</f>
        <v>0</v>
      </c>
      <c r="F357" s="20">
        <f>CAZUL!N354</f>
        <v>0</v>
      </c>
      <c r="G357" s="11" t="str">
        <f>DESPESAS!D$2</f>
        <v>HOSPITAL SÃO LUCAS</v>
      </c>
      <c r="H357" s="32" t="e">
        <f>VLOOKUP(I357,FORNECEDOR!$A$1:$B$897,2,FALSE)</f>
        <v>#N/A</v>
      </c>
      <c r="I357" s="35">
        <f>CAZUL!E354</f>
        <v>0</v>
      </c>
      <c r="J357" s="16" t="e">
        <f>VLOOKUP(AA357,DESPESAS!A$1:D$2028,2,FALSE)</f>
        <v>#N/A</v>
      </c>
      <c r="K357" s="16" t="e">
        <f>VLOOKUP(AA357,DESPESAS!A$1:D$2028,3,FALSE)</f>
        <v>#N/A</v>
      </c>
      <c r="L357" s="12">
        <f>CAZUL!F354</f>
        <v>0</v>
      </c>
      <c r="M357" s="29">
        <f>CAZUL!G354</f>
        <v>0</v>
      </c>
      <c r="N357" s="12">
        <f>CAZUL!H354</f>
        <v>0</v>
      </c>
      <c r="O357" s="1" t="str">
        <f>DESPESAS!E$2</f>
        <v>BANCO DO BRASIL</v>
      </c>
      <c r="P357" s="11"/>
      <c r="AA357" s="33">
        <f>CAZUL!C354</f>
        <v>0</v>
      </c>
    </row>
    <row r="358" spans="3:27" x14ac:dyDescent="0.3">
      <c r="C358" s="1"/>
      <c r="D358" s="46"/>
      <c r="E358" s="1">
        <f>CAZUL!B355</f>
        <v>0</v>
      </c>
      <c r="F358" s="20">
        <f>CAZUL!N355</f>
        <v>0</v>
      </c>
      <c r="G358" s="11" t="str">
        <f>DESPESAS!D$2</f>
        <v>HOSPITAL SÃO LUCAS</v>
      </c>
      <c r="H358" s="32" t="e">
        <f>VLOOKUP(I358,FORNECEDOR!$A$1:$B$897,2,FALSE)</f>
        <v>#N/A</v>
      </c>
      <c r="I358" s="35">
        <f>CAZUL!E355</f>
        <v>0</v>
      </c>
      <c r="J358" s="16" t="e">
        <f>VLOOKUP(AA358,DESPESAS!A$1:D$2028,2,FALSE)</f>
        <v>#N/A</v>
      </c>
      <c r="K358" s="16" t="e">
        <f>VLOOKUP(AA358,DESPESAS!A$1:D$2028,3,FALSE)</f>
        <v>#N/A</v>
      </c>
      <c r="L358" s="12">
        <f>CAZUL!F355</f>
        <v>0</v>
      </c>
      <c r="M358" s="29">
        <f>CAZUL!G355</f>
        <v>0</v>
      </c>
      <c r="N358" s="12">
        <f>CAZUL!H355</f>
        <v>0</v>
      </c>
      <c r="O358" s="1" t="str">
        <f>DESPESAS!E$2</f>
        <v>BANCO DO BRASIL</v>
      </c>
      <c r="P358" s="11"/>
      <c r="AA358" s="33">
        <f>CAZUL!C355</f>
        <v>0</v>
      </c>
    </row>
    <row r="359" spans="3:27" x14ac:dyDescent="0.3">
      <c r="C359" s="1"/>
      <c r="D359" s="46"/>
      <c r="E359" s="1">
        <f>CAZUL!B356</f>
        <v>0</v>
      </c>
      <c r="F359" s="20">
        <f>CAZUL!N356</f>
        <v>0</v>
      </c>
      <c r="G359" s="11" t="str">
        <f>DESPESAS!D$2</f>
        <v>HOSPITAL SÃO LUCAS</v>
      </c>
      <c r="H359" s="32" t="e">
        <f>VLOOKUP(I359,FORNECEDOR!$A$1:$B$897,2,FALSE)</f>
        <v>#N/A</v>
      </c>
      <c r="I359" s="35">
        <f>CAZUL!E356</f>
        <v>0</v>
      </c>
      <c r="J359" s="16" t="e">
        <f>VLOOKUP(AA359,DESPESAS!A$1:D$2028,2,FALSE)</f>
        <v>#N/A</v>
      </c>
      <c r="K359" s="16" t="e">
        <f>VLOOKUP(AA359,DESPESAS!A$1:D$2028,3,FALSE)</f>
        <v>#N/A</v>
      </c>
      <c r="L359" s="12">
        <f>CAZUL!F356</f>
        <v>0</v>
      </c>
      <c r="M359" s="29">
        <f>CAZUL!G356</f>
        <v>0</v>
      </c>
      <c r="N359" s="12">
        <f>CAZUL!H356</f>
        <v>0</v>
      </c>
      <c r="O359" s="1" t="str">
        <f>DESPESAS!E$2</f>
        <v>BANCO DO BRASIL</v>
      </c>
      <c r="P359" s="11"/>
      <c r="AA359" s="33">
        <f>CAZUL!C356</f>
        <v>0</v>
      </c>
    </row>
    <row r="360" spans="3:27" x14ac:dyDescent="0.3">
      <c r="C360" s="1"/>
      <c r="D360" s="46"/>
      <c r="E360" s="1">
        <f>CAZUL!B357</f>
        <v>0</v>
      </c>
      <c r="F360" s="20">
        <f>CAZUL!N357</f>
        <v>0</v>
      </c>
      <c r="G360" s="11" t="str">
        <f>DESPESAS!D$2</f>
        <v>HOSPITAL SÃO LUCAS</v>
      </c>
      <c r="H360" s="32" t="e">
        <f>VLOOKUP(I360,FORNECEDOR!$A$1:$B$897,2,FALSE)</f>
        <v>#N/A</v>
      </c>
      <c r="I360" s="35">
        <f>CAZUL!E357</f>
        <v>0</v>
      </c>
      <c r="J360" s="16" t="e">
        <f>VLOOKUP(AA360,DESPESAS!A$1:D$2028,2,FALSE)</f>
        <v>#N/A</v>
      </c>
      <c r="K360" s="16" t="e">
        <f>VLOOKUP(AA360,DESPESAS!A$1:D$2028,3,FALSE)</f>
        <v>#N/A</v>
      </c>
      <c r="L360" s="12">
        <f>CAZUL!F357</f>
        <v>0</v>
      </c>
      <c r="M360" s="29">
        <f>CAZUL!G357</f>
        <v>0</v>
      </c>
      <c r="N360" s="12">
        <f>CAZUL!H357</f>
        <v>0</v>
      </c>
      <c r="O360" s="1" t="str">
        <f>DESPESAS!E$2</f>
        <v>BANCO DO BRASIL</v>
      </c>
      <c r="P360" s="11"/>
      <c r="AA360" s="33">
        <f>CAZUL!C357</f>
        <v>0</v>
      </c>
    </row>
    <row r="361" spans="3:27" x14ac:dyDescent="0.3">
      <c r="C361" s="1"/>
      <c r="D361" s="46"/>
      <c r="E361" s="1">
        <f>CAZUL!B358</f>
        <v>0</v>
      </c>
      <c r="F361" s="20">
        <f>CAZUL!N358</f>
        <v>0</v>
      </c>
      <c r="G361" s="11" t="str">
        <f>DESPESAS!D$2</f>
        <v>HOSPITAL SÃO LUCAS</v>
      </c>
      <c r="H361" s="32" t="e">
        <f>VLOOKUP(I361,FORNECEDOR!$A$1:$B$897,2,FALSE)</f>
        <v>#N/A</v>
      </c>
      <c r="I361" s="35">
        <f>CAZUL!E358</f>
        <v>0</v>
      </c>
      <c r="J361" s="16" t="e">
        <f>VLOOKUP(AA361,DESPESAS!A$1:D$2028,2,FALSE)</f>
        <v>#N/A</v>
      </c>
      <c r="K361" s="16" t="e">
        <f>VLOOKUP(AA361,DESPESAS!A$1:D$2028,3,FALSE)</f>
        <v>#N/A</v>
      </c>
      <c r="L361" s="12">
        <f>CAZUL!F358</f>
        <v>0</v>
      </c>
      <c r="M361" s="29">
        <f>CAZUL!G358</f>
        <v>0</v>
      </c>
      <c r="N361" s="12">
        <f>CAZUL!H358</f>
        <v>0</v>
      </c>
      <c r="O361" s="1" t="str">
        <f>DESPESAS!E$2</f>
        <v>BANCO DO BRASIL</v>
      </c>
      <c r="P361" s="11"/>
      <c r="AA361" s="33">
        <f>CAZUL!C358</f>
        <v>0</v>
      </c>
    </row>
    <row r="362" spans="3:27" x14ac:dyDescent="0.3">
      <c r="C362" s="1"/>
      <c r="D362" s="46"/>
      <c r="E362" s="1">
        <f>CAZUL!B359</f>
        <v>0</v>
      </c>
      <c r="F362" s="20">
        <f>CAZUL!N359</f>
        <v>0</v>
      </c>
      <c r="G362" s="11" t="str">
        <f>DESPESAS!D$2</f>
        <v>HOSPITAL SÃO LUCAS</v>
      </c>
      <c r="H362" s="32" t="e">
        <f>VLOOKUP(I362,FORNECEDOR!$A$1:$B$897,2,FALSE)</f>
        <v>#N/A</v>
      </c>
      <c r="I362" s="35">
        <f>CAZUL!E359</f>
        <v>0</v>
      </c>
      <c r="J362" s="16" t="e">
        <f>VLOOKUP(AA362,DESPESAS!A$1:D$2028,2,FALSE)</f>
        <v>#N/A</v>
      </c>
      <c r="K362" s="16" t="e">
        <f>VLOOKUP(AA362,DESPESAS!A$1:D$2028,3,FALSE)</f>
        <v>#N/A</v>
      </c>
      <c r="L362" s="12">
        <f>CAZUL!F359</f>
        <v>0</v>
      </c>
      <c r="M362" s="29">
        <f>CAZUL!G359</f>
        <v>0</v>
      </c>
      <c r="N362" s="12">
        <f>CAZUL!H359</f>
        <v>0</v>
      </c>
      <c r="O362" s="1" t="str">
        <f>DESPESAS!E$2</f>
        <v>BANCO DO BRASIL</v>
      </c>
      <c r="P362" s="11"/>
      <c r="AA362" s="33">
        <f>CAZUL!C359</f>
        <v>0</v>
      </c>
    </row>
    <row r="363" spans="3:27" x14ac:dyDescent="0.3">
      <c r="C363" s="1"/>
      <c r="D363" s="46"/>
      <c r="E363" s="1">
        <f>CAZUL!B360</f>
        <v>0</v>
      </c>
      <c r="F363" s="20">
        <f>CAZUL!N360</f>
        <v>0</v>
      </c>
      <c r="G363" s="11" t="str">
        <f>DESPESAS!D$2</f>
        <v>HOSPITAL SÃO LUCAS</v>
      </c>
      <c r="H363" s="32" t="e">
        <f>VLOOKUP(I363,FORNECEDOR!$A$1:$B$897,2,FALSE)</f>
        <v>#N/A</v>
      </c>
      <c r="I363" s="35">
        <f>CAZUL!E360</f>
        <v>0</v>
      </c>
      <c r="J363" s="16" t="e">
        <f>VLOOKUP(AA363,DESPESAS!A$1:D$2028,2,FALSE)</f>
        <v>#N/A</v>
      </c>
      <c r="K363" s="16" t="e">
        <f>VLOOKUP(AA363,DESPESAS!A$1:D$2028,3,FALSE)</f>
        <v>#N/A</v>
      </c>
      <c r="L363" s="12">
        <f>CAZUL!F360</f>
        <v>0</v>
      </c>
      <c r="M363" s="29">
        <f>CAZUL!G360</f>
        <v>0</v>
      </c>
      <c r="N363" s="12">
        <f>CAZUL!H360</f>
        <v>0</v>
      </c>
      <c r="O363" s="1" t="str">
        <f>DESPESAS!E$2</f>
        <v>BANCO DO BRASIL</v>
      </c>
      <c r="P363" s="11"/>
      <c r="AA363" s="33">
        <f>CAZUL!C360</f>
        <v>0</v>
      </c>
    </row>
    <row r="364" spans="3:27" x14ac:dyDescent="0.3">
      <c r="C364" s="1"/>
      <c r="D364" s="46"/>
      <c r="E364" s="1">
        <f>CAZUL!B361</f>
        <v>0</v>
      </c>
      <c r="F364" s="20">
        <f>CAZUL!N361</f>
        <v>0</v>
      </c>
      <c r="G364" s="11" t="str">
        <f>DESPESAS!D$2</f>
        <v>HOSPITAL SÃO LUCAS</v>
      </c>
      <c r="H364" s="32" t="e">
        <f>VLOOKUP(I364,FORNECEDOR!$A$1:$B$897,2,FALSE)</f>
        <v>#N/A</v>
      </c>
      <c r="I364" s="35">
        <f>CAZUL!E361</f>
        <v>0</v>
      </c>
      <c r="J364" s="16" t="e">
        <f>VLOOKUP(AA364,DESPESAS!A$1:D$2028,2,FALSE)</f>
        <v>#N/A</v>
      </c>
      <c r="K364" s="16" t="e">
        <f>VLOOKUP(AA364,DESPESAS!A$1:D$2028,3,FALSE)</f>
        <v>#N/A</v>
      </c>
      <c r="L364" s="12">
        <f>CAZUL!F361</f>
        <v>0</v>
      </c>
      <c r="M364" s="29">
        <f>CAZUL!G361</f>
        <v>0</v>
      </c>
      <c r="N364" s="12">
        <f>CAZUL!H361</f>
        <v>0</v>
      </c>
      <c r="O364" s="1" t="str">
        <f>DESPESAS!E$2</f>
        <v>BANCO DO BRASIL</v>
      </c>
      <c r="P364" s="11"/>
      <c r="AA364" s="33">
        <f>CAZUL!C361</f>
        <v>0</v>
      </c>
    </row>
    <row r="365" spans="3:27" x14ac:dyDescent="0.3">
      <c r="C365" s="1"/>
      <c r="D365" s="46"/>
      <c r="E365" s="1">
        <f>CAZUL!B362</f>
        <v>0</v>
      </c>
      <c r="F365" s="20">
        <f>CAZUL!N362</f>
        <v>0</v>
      </c>
      <c r="G365" s="11" t="str">
        <f>DESPESAS!D$2</f>
        <v>HOSPITAL SÃO LUCAS</v>
      </c>
      <c r="H365" s="32" t="e">
        <f>VLOOKUP(I365,FORNECEDOR!$A$1:$B$897,2,FALSE)</f>
        <v>#N/A</v>
      </c>
      <c r="I365" s="35">
        <f>CAZUL!E362</f>
        <v>0</v>
      </c>
      <c r="J365" s="16" t="e">
        <f>VLOOKUP(AA365,DESPESAS!A$1:D$2028,2,FALSE)</f>
        <v>#N/A</v>
      </c>
      <c r="K365" s="16" t="e">
        <f>VLOOKUP(AA365,DESPESAS!A$1:D$2028,3,FALSE)</f>
        <v>#N/A</v>
      </c>
      <c r="L365" s="12">
        <f>CAZUL!F362</f>
        <v>0</v>
      </c>
      <c r="M365" s="29">
        <f>CAZUL!G362</f>
        <v>0</v>
      </c>
      <c r="N365" s="12">
        <f>CAZUL!H362</f>
        <v>0</v>
      </c>
      <c r="O365" s="1" t="str">
        <f>DESPESAS!E$2</f>
        <v>BANCO DO BRASIL</v>
      </c>
      <c r="P365" s="11"/>
      <c r="AA365" s="33">
        <f>CAZUL!C362</f>
        <v>0</v>
      </c>
    </row>
    <row r="366" spans="3:27" x14ac:dyDescent="0.3">
      <c r="C366" s="1"/>
      <c r="D366" s="46"/>
      <c r="E366" s="1">
        <f>CAZUL!B363</f>
        <v>0</v>
      </c>
      <c r="F366" s="20">
        <f>CAZUL!N363</f>
        <v>0</v>
      </c>
      <c r="G366" s="11" t="str">
        <f>DESPESAS!D$2</f>
        <v>HOSPITAL SÃO LUCAS</v>
      </c>
      <c r="H366" s="32" t="e">
        <f>VLOOKUP(I366,FORNECEDOR!$A$1:$B$897,2,FALSE)</f>
        <v>#N/A</v>
      </c>
      <c r="I366" s="35">
        <f>CAZUL!E363</f>
        <v>0</v>
      </c>
      <c r="J366" s="16" t="e">
        <f>VLOOKUP(AA366,DESPESAS!A$1:D$2028,2,FALSE)</f>
        <v>#N/A</v>
      </c>
      <c r="K366" s="16" t="e">
        <f>VLOOKUP(AA366,DESPESAS!A$1:D$2028,3,FALSE)</f>
        <v>#N/A</v>
      </c>
      <c r="L366" s="12">
        <f>CAZUL!F363</f>
        <v>0</v>
      </c>
      <c r="M366" s="29">
        <f>CAZUL!G363</f>
        <v>0</v>
      </c>
      <c r="N366" s="12">
        <f>CAZUL!H363</f>
        <v>0</v>
      </c>
      <c r="O366" s="1" t="str">
        <f>DESPESAS!E$2</f>
        <v>BANCO DO BRASIL</v>
      </c>
      <c r="P366" s="11"/>
      <c r="AA366" s="33">
        <f>CAZUL!C363</f>
        <v>0</v>
      </c>
    </row>
    <row r="367" spans="3:27" x14ac:dyDescent="0.3">
      <c r="C367" s="1"/>
      <c r="D367" s="46"/>
      <c r="E367" s="1">
        <f>CAZUL!B364</f>
        <v>0</v>
      </c>
      <c r="F367" s="20">
        <f>CAZUL!N364</f>
        <v>0</v>
      </c>
      <c r="G367" s="11" t="str">
        <f>DESPESAS!D$2</f>
        <v>HOSPITAL SÃO LUCAS</v>
      </c>
      <c r="H367" s="32" t="e">
        <f>VLOOKUP(I367,FORNECEDOR!$A$1:$B$897,2,FALSE)</f>
        <v>#N/A</v>
      </c>
      <c r="I367" s="35">
        <f>CAZUL!E364</f>
        <v>0</v>
      </c>
      <c r="J367" s="16" t="e">
        <f>VLOOKUP(AA367,DESPESAS!A$1:D$2028,2,FALSE)</f>
        <v>#N/A</v>
      </c>
      <c r="K367" s="16" t="e">
        <f>VLOOKUP(AA367,DESPESAS!A$1:D$2028,3,FALSE)</f>
        <v>#N/A</v>
      </c>
      <c r="L367" s="12">
        <f>CAZUL!F364</f>
        <v>0</v>
      </c>
      <c r="M367" s="29">
        <f>CAZUL!G364</f>
        <v>0</v>
      </c>
      <c r="N367" s="12">
        <f>CAZUL!H364</f>
        <v>0</v>
      </c>
      <c r="O367" s="1" t="str">
        <f>DESPESAS!E$2</f>
        <v>BANCO DO BRASIL</v>
      </c>
      <c r="P367" s="11"/>
      <c r="AA367" s="33">
        <f>CAZUL!C364</f>
        <v>0</v>
      </c>
    </row>
    <row r="368" spans="3:27" x14ac:dyDescent="0.3">
      <c r="C368" s="1"/>
      <c r="D368" s="46"/>
      <c r="E368" s="1">
        <f>CAZUL!B365</f>
        <v>0</v>
      </c>
      <c r="F368" s="20">
        <f>CAZUL!N365</f>
        <v>0</v>
      </c>
      <c r="G368" s="11" t="str">
        <f>DESPESAS!D$2</f>
        <v>HOSPITAL SÃO LUCAS</v>
      </c>
      <c r="H368" s="32" t="e">
        <f>VLOOKUP(I368,FORNECEDOR!$A$1:$B$897,2,FALSE)</f>
        <v>#N/A</v>
      </c>
      <c r="I368" s="35">
        <f>CAZUL!E365</f>
        <v>0</v>
      </c>
      <c r="J368" s="16" t="e">
        <f>VLOOKUP(AA368,DESPESAS!A$1:D$2028,2,FALSE)</f>
        <v>#N/A</v>
      </c>
      <c r="K368" s="16" t="e">
        <f>VLOOKUP(AA368,DESPESAS!A$1:D$2028,3,FALSE)</f>
        <v>#N/A</v>
      </c>
      <c r="L368" s="12">
        <f>CAZUL!F365</f>
        <v>0</v>
      </c>
      <c r="M368" s="29">
        <f>CAZUL!G365</f>
        <v>0</v>
      </c>
      <c r="N368" s="12">
        <f>CAZUL!H365</f>
        <v>0</v>
      </c>
      <c r="O368" s="1" t="str">
        <f>DESPESAS!E$2</f>
        <v>BANCO DO BRASIL</v>
      </c>
      <c r="P368" s="11"/>
      <c r="AA368" s="33">
        <f>CAZUL!C365</f>
        <v>0</v>
      </c>
    </row>
    <row r="369" spans="3:27" x14ac:dyDescent="0.3">
      <c r="C369" s="1"/>
      <c r="D369" s="46"/>
      <c r="E369" s="1">
        <f>CAZUL!B366</f>
        <v>0</v>
      </c>
      <c r="F369" s="20">
        <f>CAZUL!N366</f>
        <v>0</v>
      </c>
      <c r="G369" s="11" t="str">
        <f>DESPESAS!D$2</f>
        <v>HOSPITAL SÃO LUCAS</v>
      </c>
      <c r="H369" s="32" t="e">
        <f>VLOOKUP(I369,FORNECEDOR!$A$1:$B$897,2,FALSE)</f>
        <v>#N/A</v>
      </c>
      <c r="I369" s="35">
        <f>CAZUL!E366</f>
        <v>0</v>
      </c>
      <c r="J369" s="16" t="e">
        <f>VLOOKUP(AA369,DESPESAS!A$1:D$2028,2,FALSE)</f>
        <v>#N/A</v>
      </c>
      <c r="K369" s="16" t="e">
        <f>VLOOKUP(AA369,DESPESAS!A$1:D$2028,3,FALSE)</f>
        <v>#N/A</v>
      </c>
      <c r="L369" s="12">
        <f>CAZUL!F366</f>
        <v>0</v>
      </c>
      <c r="M369" s="29">
        <f>CAZUL!G366</f>
        <v>0</v>
      </c>
      <c r="N369" s="12">
        <f>CAZUL!H366</f>
        <v>0</v>
      </c>
      <c r="O369" s="1" t="str">
        <f>DESPESAS!E$2</f>
        <v>BANCO DO BRASIL</v>
      </c>
      <c r="P369" s="11"/>
      <c r="AA369" s="33">
        <f>CAZUL!C366</f>
        <v>0</v>
      </c>
    </row>
    <row r="370" spans="3:27" x14ac:dyDescent="0.3">
      <c r="C370" s="1"/>
      <c r="D370" s="46"/>
      <c r="E370" s="1">
        <f>CAZUL!B367</f>
        <v>0</v>
      </c>
      <c r="F370" s="20">
        <f>CAZUL!N367</f>
        <v>0</v>
      </c>
      <c r="G370" s="11" t="str">
        <f>DESPESAS!D$2</f>
        <v>HOSPITAL SÃO LUCAS</v>
      </c>
      <c r="H370" s="32" t="e">
        <f>VLOOKUP(I370,FORNECEDOR!$A$1:$B$897,2,FALSE)</f>
        <v>#N/A</v>
      </c>
      <c r="I370" s="35">
        <f>CAZUL!E367</f>
        <v>0</v>
      </c>
      <c r="J370" s="16" t="e">
        <f>VLOOKUP(AA370,DESPESAS!A$1:D$2028,2,FALSE)</f>
        <v>#N/A</v>
      </c>
      <c r="K370" s="16" t="e">
        <f>VLOOKUP(AA370,DESPESAS!A$1:D$2028,3,FALSE)</f>
        <v>#N/A</v>
      </c>
      <c r="L370" s="12">
        <f>CAZUL!F367</f>
        <v>0</v>
      </c>
      <c r="M370" s="29">
        <f>CAZUL!G367</f>
        <v>0</v>
      </c>
      <c r="N370" s="12">
        <f>CAZUL!H367</f>
        <v>0</v>
      </c>
      <c r="O370" s="1" t="str">
        <f>DESPESAS!E$2</f>
        <v>BANCO DO BRASIL</v>
      </c>
      <c r="P370" s="11"/>
      <c r="AA370" s="33">
        <f>CAZUL!C367</f>
        <v>0</v>
      </c>
    </row>
    <row r="371" spans="3:27" x14ac:dyDescent="0.3">
      <c r="C371" s="1"/>
      <c r="D371" s="46"/>
      <c r="E371" s="1">
        <f>CAZUL!B368</f>
        <v>0</v>
      </c>
      <c r="F371" s="20">
        <f>CAZUL!N368</f>
        <v>0</v>
      </c>
      <c r="G371" s="11" t="str">
        <f>DESPESAS!D$2</f>
        <v>HOSPITAL SÃO LUCAS</v>
      </c>
      <c r="H371" s="32" t="e">
        <f>VLOOKUP(I371,FORNECEDOR!$A$1:$B$897,2,FALSE)</f>
        <v>#N/A</v>
      </c>
      <c r="I371" s="35">
        <f>CAZUL!E368</f>
        <v>0</v>
      </c>
      <c r="J371" s="16" t="e">
        <f>VLOOKUP(AA371,DESPESAS!A$1:D$2028,2,FALSE)</f>
        <v>#N/A</v>
      </c>
      <c r="K371" s="16" t="e">
        <f>VLOOKUP(AA371,DESPESAS!A$1:D$2028,3,FALSE)</f>
        <v>#N/A</v>
      </c>
      <c r="L371" s="12">
        <f>CAZUL!F368</f>
        <v>0</v>
      </c>
      <c r="M371" s="29">
        <f>CAZUL!G368</f>
        <v>0</v>
      </c>
      <c r="N371" s="12">
        <f>CAZUL!H368</f>
        <v>0</v>
      </c>
      <c r="O371" s="1" t="str">
        <f>DESPESAS!E$2</f>
        <v>BANCO DO BRASIL</v>
      </c>
      <c r="P371" s="11"/>
      <c r="AA371" s="33">
        <f>CAZUL!C368</f>
        <v>0</v>
      </c>
    </row>
    <row r="372" spans="3:27" x14ac:dyDescent="0.3">
      <c r="C372" s="1"/>
      <c r="D372" s="46"/>
      <c r="E372" s="1">
        <f>CAZUL!B369</f>
        <v>0</v>
      </c>
      <c r="F372" s="20">
        <f>CAZUL!N369</f>
        <v>0</v>
      </c>
      <c r="G372" s="11" t="str">
        <f>DESPESAS!D$2</f>
        <v>HOSPITAL SÃO LUCAS</v>
      </c>
      <c r="H372" s="32" t="e">
        <f>VLOOKUP(I372,FORNECEDOR!$A$1:$B$897,2,FALSE)</f>
        <v>#N/A</v>
      </c>
      <c r="I372" s="35">
        <f>CAZUL!E369</f>
        <v>0</v>
      </c>
      <c r="J372" s="16" t="e">
        <f>VLOOKUP(AA372,DESPESAS!A$1:D$2028,2,FALSE)</f>
        <v>#N/A</v>
      </c>
      <c r="K372" s="16" t="e">
        <f>VLOOKUP(AA372,DESPESAS!A$1:D$2028,3,FALSE)</f>
        <v>#N/A</v>
      </c>
      <c r="L372" s="12">
        <f>CAZUL!F369</f>
        <v>0</v>
      </c>
      <c r="M372" s="29">
        <f>CAZUL!G369</f>
        <v>0</v>
      </c>
      <c r="N372" s="12">
        <f>CAZUL!H369</f>
        <v>0</v>
      </c>
      <c r="O372" s="1" t="str">
        <f>DESPESAS!E$2</f>
        <v>BANCO DO BRASIL</v>
      </c>
      <c r="P372" s="11"/>
      <c r="AA372" s="33">
        <f>CAZUL!C369</f>
        <v>0</v>
      </c>
    </row>
    <row r="373" spans="3:27" x14ac:dyDescent="0.3">
      <c r="C373" s="1"/>
      <c r="D373" s="46"/>
      <c r="E373" s="1">
        <f>CAZUL!B370</f>
        <v>0</v>
      </c>
      <c r="F373" s="20">
        <f>CAZUL!N370</f>
        <v>0</v>
      </c>
      <c r="G373" s="11" t="str">
        <f>DESPESAS!D$2</f>
        <v>HOSPITAL SÃO LUCAS</v>
      </c>
      <c r="H373" s="32" t="e">
        <f>VLOOKUP(I373,FORNECEDOR!$A$1:$B$897,2,FALSE)</f>
        <v>#N/A</v>
      </c>
      <c r="I373" s="35">
        <f>CAZUL!E370</f>
        <v>0</v>
      </c>
      <c r="J373" s="16" t="e">
        <f>VLOOKUP(AA373,DESPESAS!A$1:D$2028,2,FALSE)</f>
        <v>#N/A</v>
      </c>
      <c r="K373" s="16" t="e">
        <f>VLOOKUP(AA373,DESPESAS!A$1:D$2028,3,FALSE)</f>
        <v>#N/A</v>
      </c>
      <c r="L373" s="12">
        <f>CAZUL!F370</f>
        <v>0</v>
      </c>
      <c r="M373" s="29">
        <f>CAZUL!G370</f>
        <v>0</v>
      </c>
      <c r="N373" s="12">
        <f>CAZUL!H370</f>
        <v>0</v>
      </c>
      <c r="O373" s="1" t="str">
        <f>DESPESAS!E$2</f>
        <v>BANCO DO BRASIL</v>
      </c>
      <c r="P373" s="11"/>
      <c r="AA373" s="33">
        <f>CAZUL!C370</f>
        <v>0</v>
      </c>
    </row>
    <row r="374" spans="3:27" x14ac:dyDescent="0.3">
      <c r="C374" s="1"/>
      <c r="D374" s="46"/>
      <c r="E374" s="1">
        <f>CAZUL!B371</f>
        <v>0</v>
      </c>
      <c r="F374" s="20">
        <f>CAZUL!N371</f>
        <v>0</v>
      </c>
      <c r="G374" s="11" t="str">
        <f>DESPESAS!D$2</f>
        <v>HOSPITAL SÃO LUCAS</v>
      </c>
      <c r="H374" s="32" t="e">
        <f>VLOOKUP(I374,FORNECEDOR!$A$1:$B$897,2,FALSE)</f>
        <v>#N/A</v>
      </c>
      <c r="I374" s="35">
        <f>CAZUL!E371</f>
        <v>0</v>
      </c>
      <c r="J374" s="16" t="e">
        <f>VLOOKUP(AA374,DESPESAS!A$1:D$2028,2,FALSE)</f>
        <v>#N/A</v>
      </c>
      <c r="K374" s="16" t="e">
        <f>VLOOKUP(AA374,DESPESAS!A$1:D$2028,3,FALSE)</f>
        <v>#N/A</v>
      </c>
      <c r="L374" s="12">
        <f>CAZUL!F371</f>
        <v>0</v>
      </c>
      <c r="M374" s="29">
        <f>CAZUL!G371</f>
        <v>0</v>
      </c>
      <c r="N374" s="12">
        <f>CAZUL!H371</f>
        <v>0</v>
      </c>
      <c r="O374" s="1" t="str">
        <f>DESPESAS!E$2</f>
        <v>BANCO DO BRASIL</v>
      </c>
      <c r="P374" s="11"/>
      <c r="AA374" s="33">
        <f>CAZUL!C371</f>
        <v>0</v>
      </c>
    </row>
    <row r="375" spans="3:27" x14ac:dyDescent="0.3">
      <c r="C375" s="1"/>
      <c r="D375" s="46"/>
      <c r="E375" s="1">
        <f>CAZUL!B372</f>
        <v>0</v>
      </c>
      <c r="F375" s="20">
        <f>CAZUL!N372</f>
        <v>0</v>
      </c>
      <c r="G375" s="11" t="str">
        <f>DESPESAS!D$2</f>
        <v>HOSPITAL SÃO LUCAS</v>
      </c>
      <c r="H375" s="32" t="e">
        <f>VLOOKUP(I375,FORNECEDOR!$A$1:$B$897,2,FALSE)</f>
        <v>#N/A</v>
      </c>
      <c r="I375" s="35">
        <f>CAZUL!E372</f>
        <v>0</v>
      </c>
      <c r="J375" s="16" t="e">
        <f>VLOOKUP(AA375,DESPESAS!A$1:D$2028,2,FALSE)</f>
        <v>#N/A</v>
      </c>
      <c r="K375" s="16" t="e">
        <f>VLOOKUP(AA375,DESPESAS!A$1:D$2028,3,FALSE)</f>
        <v>#N/A</v>
      </c>
      <c r="L375" s="12">
        <f>CAZUL!F372</f>
        <v>0</v>
      </c>
      <c r="M375" s="29">
        <f>CAZUL!G372</f>
        <v>0</v>
      </c>
      <c r="N375" s="12">
        <f>CAZUL!H372</f>
        <v>0</v>
      </c>
      <c r="O375" s="1" t="str">
        <f>DESPESAS!E$2</f>
        <v>BANCO DO BRASIL</v>
      </c>
      <c r="P375" s="11"/>
      <c r="AA375" s="33">
        <f>CAZUL!C372</f>
        <v>0</v>
      </c>
    </row>
    <row r="376" spans="3:27" x14ac:dyDescent="0.3">
      <c r="C376" s="1"/>
      <c r="D376" s="46"/>
      <c r="E376" s="1">
        <f>CAZUL!B373</f>
        <v>0</v>
      </c>
      <c r="F376" s="20">
        <f>CAZUL!N373</f>
        <v>0</v>
      </c>
      <c r="G376" s="11" t="str">
        <f>DESPESAS!D$2</f>
        <v>HOSPITAL SÃO LUCAS</v>
      </c>
      <c r="H376" s="32" t="e">
        <f>VLOOKUP(I376,FORNECEDOR!$A$1:$B$897,2,FALSE)</f>
        <v>#N/A</v>
      </c>
      <c r="I376" s="35">
        <f>CAZUL!E373</f>
        <v>0</v>
      </c>
      <c r="J376" s="16" t="e">
        <f>VLOOKUP(AA376,DESPESAS!A$1:D$2028,2,FALSE)</f>
        <v>#N/A</v>
      </c>
      <c r="K376" s="16" t="e">
        <f>VLOOKUP(AA376,DESPESAS!A$1:D$2028,3,FALSE)</f>
        <v>#N/A</v>
      </c>
      <c r="L376" s="12">
        <f>CAZUL!F373</f>
        <v>0</v>
      </c>
      <c r="M376" s="29">
        <f>CAZUL!G373</f>
        <v>0</v>
      </c>
      <c r="N376" s="12">
        <f>CAZUL!H373</f>
        <v>0</v>
      </c>
      <c r="O376" s="1" t="str">
        <f>DESPESAS!E$2</f>
        <v>BANCO DO BRASIL</v>
      </c>
      <c r="P376" s="11"/>
      <c r="AA376" s="33">
        <f>CAZUL!C373</f>
        <v>0</v>
      </c>
    </row>
    <row r="377" spans="3:27" x14ac:dyDescent="0.3">
      <c r="C377" s="1"/>
      <c r="D377" s="46"/>
      <c r="E377" s="1">
        <f>CAZUL!B374</f>
        <v>0</v>
      </c>
      <c r="F377" s="20">
        <f>CAZUL!N374</f>
        <v>0</v>
      </c>
      <c r="G377" s="11" t="str">
        <f>DESPESAS!D$2</f>
        <v>HOSPITAL SÃO LUCAS</v>
      </c>
      <c r="H377" s="32" t="e">
        <f>VLOOKUP(I377,FORNECEDOR!$A$1:$B$897,2,FALSE)</f>
        <v>#N/A</v>
      </c>
      <c r="I377" s="35">
        <f>CAZUL!E374</f>
        <v>0</v>
      </c>
      <c r="J377" s="16" t="e">
        <f>VLOOKUP(AA377,DESPESAS!A$1:D$2028,2,FALSE)</f>
        <v>#N/A</v>
      </c>
      <c r="K377" s="16" t="e">
        <f>VLOOKUP(AA377,DESPESAS!A$1:D$2028,3,FALSE)</f>
        <v>#N/A</v>
      </c>
      <c r="L377" s="12">
        <f>CAZUL!F374</f>
        <v>0</v>
      </c>
      <c r="M377" s="29">
        <f>CAZUL!G374</f>
        <v>0</v>
      </c>
      <c r="N377" s="12">
        <f>CAZUL!H374</f>
        <v>0</v>
      </c>
      <c r="O377" s="1" t="str">
        <f>DESPESAS!E$2</f>
        <v>BANCO DO BRASIL</v>
      </c>
      <c r="P377" s="11"/>
      <c r="AA377" s="33">
        <f>CAZUL!C374</f>
        <v>0</v>
      </c>
    </row>
    <row r="378" spans="3:27" x14ac:dyDescent="0.3">
      <c r="C378" s="1"/>
      <c r="D378" s="46"/>
      <c r="E378" s="1">
        <f>CAZUL!B375</f>
        <v>0</v>
      </c>
      <c r="F378" s="20">
        <f>CAZUL!N375</f>
        <v>0</v>
      </c>
      <c r="G378" s="11" t="str">
        <f>DESPESAS!D$2</f>
        <v>HOSPITAL SÃO LUCAS</v>
      </c>
      <c r="H378" s="32" t="e">
        <f>VLOOKUP(I378,FORNECEDOR!$A$1:$B$897,2,FALSE)</f>
        <v>#N/A</v>
      </c>
      <c r="I378" s="35">
        <f>CAZUL!E375</f>
        <v>0</v>
      </c>
      <c r="J378" s="16" t="e">
        <f>VLOOKUP(AA378,DESPESAS!A$1:D$2028,2,FALSE)</f>
        <v>#N/A</v>
      </c>
      <c r="K378" s="16" t="e">
        <f>VLOOKUP(AA378,DESPESAS!A$1:D$2028,3,FALSE)</f>
        <v>#N/A</v>
      </c>
      <c r="L378" s="12">
        <f>CAZUL!F375</f>
        <v>0</v>
      </c>
      <c r="M378" s="29">
        <f>CAZUL!G375</f>
        <v>0</v>
      </c>
      <c r="N378" s="12">
        <f>CAZUL!H375</f>
        <v>0</v>
      </c>
      <c r="O378" s="1" t="str">
        <f>DESPESAS!E$2</f>
        <v>BANCO DO BRASIL</v>
      </c>
      <c r="P378" s="11"/>
      <c r="AA378" s="33">
        <f>CAZUL!C375</f>
        <v>0</v>
      </c>
    </row>
    <row r="379" spans="3:27" x14ac:dyDescent="0.3">
      <c r="C379" s="1"/>
      <c r="D379" s="46"/>
      <c r="E379" s="1">
        <f>CAZUL!B376</f>
        <v>0</v>
      </c>
      <c r="F379" s="20">
        <f>CAZUL!N376</f>
        <v>0</v>
      </c>
      <c r="G379" s="11" t="str">
        <f>DESPESAS!D$2</f>
        <v>HOSPITAL SÃO LUCAS</v>
      </c>
      <c r="H379" s="32" t="e">
        <f>VLOOKUP(I379,FORNECEDOR!$A$1:$B$897,2,FALSE)</f>
        <v>#N/A</v>
      </c>
      <c r="I379" s="35">
        <f>CAZUL!E376</f>
        <v>0</v>
      </c>
      <c r="J379" s="16" t="e">
        <f>VLOOKUP(AA379,DESPESAS!A$1:D$2028,2,FALSE)</f>
        <v>#N/A</v>
      </c>
      <c r="K379" s="16" t="e">
        <f>VLOOKUP(AA379,DESPESAS!A$1:D$2028,3,FALSE)</f>
        <v>#N/A</v>
      </c>
      <c r="L379" s="12">
        <f>CAZUL!F376</f>
        <v>0</v>
      </c>
      <c r="M379" s="29">
        <f>CAZUL!G376</f>
        <v>0</v>
      </c>
      <c r="N379" s="12">
        <f>CAZUL!H376</f>
        <v>0</v>
      </c>
      <c r="O379" s="1" t="str">
        <f>DESPESAS!E$2</f>
        <v>BANCO DO BRASIL</v>
      </c>
      <c r="P379" s="11"/>
      <c r="AA379" s="33">
        <f>CAZUL!C376</f>
        <v>0</v>
      </c>
    </row>
    <row r="380" spans="3:27" x14ac:dyDescent="0.3">
      <c r="C380" s="1"/>
      <c r="D380" s="46"/>
      <c r="E380" s="1">
        <f>CAZUL!B377</f>
        <v>0</v>
      </c>
      <c r="F380" s="20">
        <f>CAZUL!N377</f>
        <v>0</v>
      </c>
      <c r="G380" s="11" t="str">
        <f>DESPESAS!D$2</f>
        <v>HOSPITAL SÃO LUCAS</v>
      </c>
      <c r="H380" s="32" t="e">
        <f>VLOOKUP(I380,FORNECEDOR!$A$1:$B$897,2,FALSE)</f>
        <v>#N/A</v>
      </c>
      <c r="I380" s="35">
        <f>CAZUL!E377</f>
        <v>0</v>
      </c>
      <c r="J380" s="16" t="e">
        <f>VLOOKUP(AA380,DESPESAS!A$1:D$2028,2,FALSE)</f>
        <v>#N/A</v>
      </c>
      <c r="K380" s="16" t="e">
        <f>VLOOKUP(AA380,DESPESAS!A$1:D$2028,3,FALSE)</f>
        <v>#N/A</v>
      </c>
      <c r="L380" s="12">
        <f>CAZUL!F377</f>
        <v>0</v>
      </c>
      <c r="M380" s="29">
        <f>CAZUL!G377</f>
        <v>0</v>
      </c>
      <c r="N380" s="12">
        <f>CAZUL!H377</f>
        <v>0</v>
      </c>
      <c r="O380" s="1" t="str">
        <f>DESPESAS!E$2</f>
        <v>BANCO DO BRASIL</v>
      </c>
      <c r="P380" s="11"/>
      <c r="AA380" s="33">
        <f>CAZUL!C377</f>
        <v>0</v>
      </c>
    </row>
    <row r="381" spans="3:27" x14ac:dyDescent="0.3">
      <c r="C381" s="1"/>
      <c r="D381" s="46"/>
      <c r="E381" s="1">
        <f>CAZUL!B378</f>
        <v>0</v>
      </c>
      <c r="F381" s="20">
        <f>CAZUL!N378</f>
        <v>0</v>
      </c>
      <c r="G381" s="11" t="str">
        <f>DESPESAS!D$2</f>
        <v>HOSPITAL SÃO LUCAS</v>
      </c>
      <c r="H381" s="32" t="e">
        <f>VLOOKUP(I381,FORNECEDOR!$A$1:$B$897,2,FALSE)</f>
        <v>#N/A</v>
      </c>
      <c r="I381" s="35">
        <f>CAZUL!E378</f>
        <v>0</v>
      </c>
      <c r="J381" s="16" t="e">
        <f>VLOOKUP(AA381,DESPESAS!A$1:D$2028,2,FALSE)</f>
        <v>#N/A</v>
      </c>
      <c r="K381" s="16" t="e">
        <f>VLOOKUP(AA381,DESPESAS!A$1:D$2028,3,FALSE)</f>
        <v>#N/A</v>
      </c>
      <c r="L381" s="12">
        <f>CAZUL!F378</f>
        <v>0</v>
      </c>
      <c r="M381" s="29">
        <f>CAZUL!G378</f>
        <v>0</v>
      </c>
      <c r="N381" s="12">
        <f>CAZUL!H378</f>
        <v>0</v>
      </c>
      <c r="O381" s="1" t="str">
        <f>DESPESAS!E$2</f>
        <v>BANCO DO BRASIL</v>
      </c>
      <c r="P381" s="11"/>
      <c r="AA381" s="33">
        <f>CAZUL!C378</f>
        <v>0</v>
      </c>
    </row>
    <row r="382" spans="3:27" x14ac:dyDescent="0.3">
      <c r="C382" s="1"/>
      <c r="D382" s="46"/>
      <c r="E382" s="1">
        <f>CAZUL!B379</f>
        <v>0</v>
      </c>
      <c r="F382" s="20">
        <f>CAZUL!N379</f>
        <v>0</v>
      </c>
      <c r="G382" s="11" t="str">
        <f>DESPESAS!D$2</f>
        <v>HOSPITAL SÃO LUCAS</v>
      </c>
      <c r="H382" s="32" t="e">
        <f>VLOOKUP(I382,FORNECEDOR!$A$1:$B$897,2,FALSE)</f>
        <v>#N/A</v>
      </c>
      <c r="I382" s="35">
        <f>CAZUL!E379</f>
        <v>0</v>
      </c>
      <c r="J382" s="16" t="e">
        <f>VLOOKUP(AA382,DESPESAS!A$1:D$2028,2,FALSE)</f>
        <v>#N/A</v>
      </c>
      <c r="K382" s="16" t="e">
        <f>VLOOKUP(AA382,DESPESAS!A$1:D$2028,3,FALSE)</f>
        <v>#N/A</v>
      </c>
      <c r="L382" s="12">
        <f>CAZUL!F379</f>
        <v>0</v>
      </c>
      <c r="M382" s="29">
        <f>CAZUL!G379</f>
        <v>0</v>
      </c>
      <c r="N382" s="12">
        <f>CAZUL!H379</f>
        <v>0</v>
      </c>
      <c r="O382" s="1" t="str">
        <f>DESPESAS!E$2</f>
        <v>BANCO DO BRASIL</v>
      </c>
      <c r="P382" s="11"/>
      <c r="AA382" s="33">
        <f>CAZUL!C379</f>
        <v>0</v>
      </c>
    </row>
    <row r="383" spans="3:27" x14ac:dyDescent="0.3">
      <c r="C383" s="1"/>
      <c r="D383" s="46"/>
      <c r="E383" s="1">
        <f>CAZUL!B380</f>
        <v>0</v>
      </c>
      <c r="F383" s="20">
        <f>CAZUL!N380</f>
        <v>0</v>
      </c>
      <c r="G383" s="11" t="str">
        <f>DESPESAS!D$2</f>
        <v>HOSPITAL SÃO LUCAS</v>
      </c>
      <c r="H383" s="32" t="e">
        <f>VLOOKUP(I383,FORNECEDOR!$A$1:$B$897,2,FALSE)</f>
        <v>#N/A</v>
      </c>
      <c r="I383" s="35">
        <f>CAZUL!E380</f>
        <v>0</v>
      </c>
      <c r="J383" s="16" t="e">
        <f>VLOOKUP(AA383,DESPESAS!A$1:D$2028,2,FALSE)</f>
        <v>#N/A</v>
      </c>
      <c r="K383" s="16" t="e">
        <f>VLOOKUP(AA383,DESPESAS!A$1:D$2028,3,FALSE)</f>
        <v>#N/A</v>
      </c>
      <c r="L383" s="12">
        <f>CAZUL!F380</f>
        <v>0</v>
      </c>
      <c r="M383" s="29">
        <f>CAZUL!G380</f>
        <v>0</v>
      </c>
      <c r="N383" s="12">
        <f>CAZUL!H380</f>
        <v>0</v>
      </c>
      <c r="O383" s="1" t="str">
        <f>DESPESAS!E$2</f>
        <v>BANCO DO BRASIL</v>
      </c>
      <c r="P383" s="11"/>
      <c r="AA383" s="33">
        <f>CAZUL!C380</f>
        <v>0</v>
      </c>
    </row>
    <row r="384" spans="3:27" x14ac:dyDescent="0.3">
      <c r="C384" s="1"/>
      <c r="D384" s="46"/>
      <c r="E384" s="1">
        <f>CAZUL!B381</f>
        <v>0</v>
      </c>
      <c r="F384" s="20">
        <f>CAZUL!N381</f>
        <v>0</v>
      </c>
      <c r="G384" s="11" t="str">
        <f>DESPESAS!D$2</f>
        <v>HOSPITAL SÃO LUCAS</v>
      </c>
      <c r="H384" s="32" t="e">
        <f>VLOOKUP(I384,FORNECEDOR!$A$1:$B$897,2,FALSE)</f>
        <v>#N/A</v>
      </c>
      <c r="I384" s="35">
        <f>CAZUL!E381</f>
        <v>0</v>
      </c>
      <c r="J384" s="16" t="e">
        <f>VLOOKUP(AA384,DESPESAS!A$1:D$2028,2,FALSE)</f>
        <v>#N/A</v>
      </c>
      <c r="K384" s="16" t="e">
        <f>VLOOKUP(AA384,DESPESAS!A$1:D$2028,3,FALSE)</f>
        <v>#N/A</v>
      </c>
      <c r="L384" s="12">
        <f>CAZUL!F381</f>
        <v>0</v>
      </c>
      <c r="M384" s="29">
        <f>CAZUL!G381</f>
        <v>0</v>
      </c>
      <c r="N384" s="12">
        <f>CAZUL!H381</f>
        <v>0</v>
      </c>
      <c r="O384" s="1" t="str">
        <f>DESPESAS!E$2</f>
        <v>BANCO DO BRASIL</v>
      </c>
      <c r="P384" s="11"/>
      <c r="AA384" s="33">
        <f>CAZUL!C381</f>
        <v>0</v>
      </c>
    </row>
    <row r="385" spans="3:27" x14ac:dyDescent="0.3">
      <c r="C385" s="1"/>
      <c r="D385" s="46"/>
      <c r="E385" s="1">
        <f>CAZUL!B382</f>
        <v>0</v>
      </c>
      <c r="F385" s="20">
        <f>CAZUL!N382</f>
        <v>0</v>
      </c>
      <c r="G385" s="11" t="str">
        <f>DESPESAS!D$2</f>
        <v>HOSPITAL SÃO LUCAS</v>
      </c>
      <c r="H385" s="32" t="e">
        <f>VLOOKUP(I385,FORNECEDOR!$A$1:$B$897,2,FALSE)</f>
        <v>#N/A</v>
      </c>
      <c r="I385" s="35">
        <f>CAZUL!E382</f>
        <v>0</v>
      </c>
      <c r="J385" s="16" t="e">
        <f>VLOOKUP(AA385,DESPESAS!A$1:D$2028,2,FALSE)</f>
        <v>#N/A</v>
      </c>
      <c r="K385" s="16" t="e">
        <f>VLOOKUP(AA385,DESPESAS!A$1:D$2028,3,FALSE)</f>
        <v>#N/A</v>
      </c>
      <c r="L385" s="12">
        <f>CAZUL!F382</f>
        <v>0</v>
      </c>
      <c r="M385" s="29">
        <f>CAZUL!G382</f>
        <v>0</v>
      </c>
      <c r="N385" s="12">
        <f>CAZUL!H382</f>
        <v>0</v>
      </c>
      <c r="O385" s="1" t="str">
        <f>DESPESAS!E$2</f>
        <v>BANCO DO BRASIL</v>
      </c>
      <c r="P385" s="11"/>
      <c r="AA385" s="33">
        <f>CAZUL!C382</f>
        <v>0</v>
      </c>
    </row>
    <row r="386" spans="3:27" x14ac:dyDescent="0.3">
      <c r="C386" s="1"/>
      <c r="D386" s="46"/>
      <c r="E386" s="1">
        <f>CAZUL!B383</f>
        <v>0</v>
      </c>
      <c r="F386" s="20">
        <f>CAZUL!N383</f>
        <v>0</v>
      </c>
      <c r="G386" s="11" t="str">
        <f>DESPESAS!D$2</f>
        <v>HOSPITAL SÃO LUCAS</v>
      </c>
      <c r="H386" s="32" t="e">
        <f>VLOOKUP(I386,FORNECEDOR!$A$1:$B$897,2,FALSE)</f>
        <v>#N/A</v>
      </c>
      <c r="I386" s="35">
        <f>CAZUL!E383</f>
        <v>0</v>
      </c>
      <c r="J386" s="16" t="e">
        <f>VLOOKUP(AA386,DESPESAS!A$1:D$2028,2,FALSE)</f>
        <v>#N/A</v>
      </c>
      <c r="K386" s="16" t="e">
        <f>VLOOKUP(AA386,DESPESAS!A$1:D$2028,3,FALSE)</f>
        <v>#N/A</v>
      </c>
      <c r="L386" s="12">
        <f>CAZUL!F383</f>
        <v>0</v>
      </c>
      <c r="M386" s="29">
        <f>CAZUL!G383</f>
        <v>0</v>
      </c>
      <c r="N386" s="12">
        <f>CAZUL!H383</f>
        <v>0</v>
      </c>
      <c r="O386" s="1" t="str">
        <f>DESPESAS!E$2</f>
        <v>BANCO DO BRASIL</v>
      </c>
      <c r="P386" s="11"/>
      <c r="AA386" s="33">
        <f>CAZUL!C383</f>
        <v>0</v>
      </c>
    </row>
    <row r="387" spans="3:27" x14ac:dyDescent="0.3">
      <c r="C387" s="1"/>
      <c r="D387" s="46"/>
      <c r="E387" s="1">
        <f>CAZUL!B384</f>
        <v>0</v>
      </c>
      <c r="F387" s="20">
        <f>CAZUL!N384</f>
        <v>0</v>
      </c>
      <c r="G387" s="11" t="str">
        <f>DESPESAS!D$2</f>
        <v>HOSPITAL SÃO LUCAS</v>
      </c>
      <c r="H387" s="32" t="e">
        <f>VLOOKUP(I387,FORNECEDOR!$A$1:$B$897,2,FALSE)</f>
        <v>#N/A</v>
      </c>
      <c r="I387" s="35">
        <f>CAZUL!E384</f>
        <v>0</v>
      </c>
      <c r="J387" s="16" t="e">
        <f>VLOOKUP(AA387,DESPESAS!A$1:D$2028,2,FALSE)</f>
        <v>#N/A</v>
      </c>
      <c r="K387" s="16" t="e">
        <f>VLOOKUP(AA387,DESPESAS!A$1:D$2028,3,FALSE)</f>
        <v>#N/A</v>
      </c>
      <c r="L387" s="12">
        <f>CAZUL!F384</f>
        <v>0</v>
      </c>
      <c r="M387" s="29">
        <f>CAZUL!G384</f>
        <v>0</v>
      </c>
      <c r="N387" s="12">
        <f>CAZUL!H384</f>
        <v>0</v>
      </c>
      <c r="O387" s="1" t="str">
        <f>DESPESAS!E$2</f>
        <v>BANCO DO BRASIL</v>
      </c>
      <c r="P387" s="11"/>
      <c r="AA387" s="33">
        <f>CAZUL!C384</f>
        <v>0</v>
      </c>
    </row>
    <row r="388" spans="3:27" x14ac:dyDescent="0.3">
      <c r="C388" s="1"/>
      <c r="D388" s="46"/>
      <c r="E388" s="1">
        <f>CAZUL!B385</f>
        <v>0</v>
      </c>
      <c r="F388" s="20">
        <f>CAZUL!N385</f>
        <v>0</v>
      </c>
      <c r="G388" s="11" t="str">
        <f>DESPESAS!D$2</f>
        <v>HOSPITAL SÃO LUCAS</v>
      </c>
      <c r="H388" s="32" t="e">
        <f>VLOOKUP(I388,FORNECEDOR!$A$1:$B$897,2,FALSE)</f>
        <v>#N/A</v>
      </c>
      <c r="I388" s="35">
        <f>CAZUL!E385</f>
        <v>0</v>
      </c>
      <c r="J388" s="16" t="e">
        <f>VLOOKUP(AA388,DESPESAS!A$1:D$2028,2,FALSE)</f>
        <v>#N/A</v>
      </c>
      <c r="K388" s="16" t="e">
        <f>VLOOKUP(AA388,DESPESAS!A$1:D$2028,3,FALSE)</f>
        <v>#N/A</v>
      </c>
      <c r="L388" s="12">
        <f>CAZUL!F385</f>
        <v>0</v>
      </c>
      <c r="M388" s="29">
        <f>CAZUL!G385</f>
        <v>0</v>
      </c>
      <c r="N388" s="12">
        <f>CAZUL!H385</f>
        <v>0</v>
      </c>
      <c r="O388" s="1" t="str">
        <f>DESPESAS!E$2</f>
        <v>BANCO DO BRASIL</v>
      </c>
      <c r="P388" s="11"/>
      <c r="AA388" s="33">
        <f>CAZUL!C385</f>
        <v>0</v>
      </c>
    </row>
    <row r="389" spans="3:27" x14ac:dyDescent="0.3">
      <c r="C389" s="1"/>
      <c r="D389" s="46"/>
      <c r="E389" s="1">
        <f>CAZUL!B386</f>
        <v>0</v>
      </c>
      <c r="F389" s="20">
        <f>CAZUL!N386</f>
        <v>0</v>
      </c>
      <c r="G389" s="11" t="str">
        <f>DESPESAS!D$2</f>
        <v>HOSPITAL SÃO LUCAS</v>
      </c>
      <c r="H389" s="32" t="e">
        <f>VLOOKUP(I389,FORNECEDOR!$A$1:$B$897,2,FALSE)</f>
        <v>#N/A</v>
      </c>
      <c r="I389" s="35">
        <f>CAZUL!E386</f>
        <v>0</v>
      </c>
      <c r="J389" s="16" t="e">
        <f>VLOOKUP(AA389,DESPESAS!A$1:D$2028,2,FALSE)</f>
        <v>#N/A</v>
      </c>
      <c r="K389" s="16" t="e">
        <f>VLOOKUP(AA389,DESPESAS!A$1:D$2028,3,FALSE)</f>
        <v>#N/A</v>
      </c>
      <c r="L389" s="12">
        <f>CAZUL!F386</f>
        <v>0</v>
      </c>
      <c r="M389" s="29">
        <f>CAZUL!G386</f>
        <v>0</v>
      </c>
      <c r="N389" s="12">
        <f>CAZUL!H386</f>
        <v>0</v>
      </c>
      <c r="O389" s="1" t="str">
        <f>DESPESAS!E$2</f>
        <v>BANCO DO BRASIL</v>
      </c>
      <c r="P389" s="11"/>
      <c r="AA389" s="33">
        <f>CAZUL!C386</f>
        <v>0</v>
      </c>
    </row>
    <row r="390" spans="3:27" x14ac:dyDescent="0.3">
      <c r="C390" s="1"/>
      <c r="D390" s="46"/>
      <c r="E390" s="1">
        <f>CAZUL!B387</f>
        <v>0</v>
      </c>
      <c r="F390" s="20">
        <f>CAZUL!N387</f>
        <v>0</v>
      </c>
      <c r="G390" s="11" t="str">
        <f>DESPESAS!D$2</f>
        <v>HOSPITAL SÃO LUCAS</v>
      </c>
      <c r="H390" s="32" t="e">
        <f>VLOOKUP(I390,FORNECEDOR!$A$1:$B$897,2,FALSE)</f>
        <v>#N/A</v>
      </c>
      <c r="I390" s="35">
        <f>CAZUL!E387</f>
        <v>0</v>
      </c>
      <c r="J390" s="16" t="e">
        <f>VLOOKUP(AA390,DESPESAS!A$1:D$2028,2,FALSE)</f>
        <v>#N/A</v>
      </c>
      <c r="K390" s="16" t="e">
        <f>VLOOKUP(AA390,DESPESAS!A$1:D$2028,3,FALSE)</f>
        <v>#N/A</v>
      </c>
      <c r="L390" s="12">
        <f>CAZUL!F387</f>
        <v>0</v>
      </c>
      <c r="M390" s="29">
        <f>CAZUL!G387</f>
        <v>0</v>
      </c>
      <c r="N390" s="12">
        <f>CAZUL!H387</f>
        <v>0</v>
      </c>
      <c r="O390" s="1" t="str">
        <f>DESPESAS!E$2</f>
        <v>BANCO DO BRASIL</v>
      </c>
      <c r="P390" s="11"/>
      <c r="AA390" s="33">
        <f>CAZUL!C387</f>
        <v>0</v>
      </c>
    </row>
    <row r="391" spans="3:27" x14ac:dyDescent="0.3">
      <c r="C391" s="1"/>
      <c r="D391" s="46"/>
      <c r="E391" s="1">
        <f>CAZUL!B388</f>
        <v>0</v>
      </c>
      <c r="F391" s="20">
        <f>CAZUL!N388</f>
        <v>0</v>
      </c>
      <c r="G391" s="11" t="str">
        <f>DESPESAS!D$2</f>
        <v>HOSPITAL SÃO LUCAS</v>
      </c>
      <c r="H391" s="32" t="e">
        <f>VLOOKUP(I391,FORNECEDOR!$A$1:$B$897,2,FALSE)</f>
        <v>#N/A</v>
      </c>
      <c r="I391" s="35">
        <f>CAZUL!E388</f>
        <v>0</v>
      </c>
      <c r="J391" s="16" t="e">
        <f>VLOOKUP(AA391,DESPESAS!A$1:D$2028,2,FALSE)</f>
        <v>#N/A</v>
      </c>
      <c r="K391" s="16" t="e">
        <f>VLOOKUP(AA391,DESPESAS!A$1:D$2028,3,FALSE)</f>
        <v>#N/A</v>
      </c>
      <c r="L391" s="12">
        <f>CAZUL!F388</f>
        <v>0</v>
      </c>
      <c r="M391" s="29">
        <f>CAZUL!G388</f>
        <v>0</v>
      </c>
      <c r="N391" s="12">
        <f>CAZUL!H388</f>
        <v>0</v>
      </c>
      <c r="O391" s="1" t="str">
        <f>DESPESAS!E$2</f>
        <v>BANCO DO BRASIL</v>
      </c>
      <c r="P391" s="11"/>
      <c r="AA391" s="33">
        <f>CAZUL!C388</f>
        <v>0</v>
      </c>
    </row>
    <row r="392" spans="3:27" x14ac:dyDescent="0.3">
      <c r="C392" s="1"/>
      <c r="D392" s="46"/>
      <c r="E392" s="1">
        <f>CAZUL!B389</f>
        <v>0</v>
      </c>
      <c r="F392" s="20">
        <f>CAZUL!N389</f>
        <v>0</v>
      </c>
      <c r="G392" s="11" t="str">
        <f>DESPESAS!D$2</f>
        <v>HOSPITAL SÃO LUCAS</v>
      </c>
      <c r="H392" s="32" t="e">
        <f>VLOOKUP(I392,FORNECEDOR!$A$1:$B$897,2,FALSE)</f>
        <v>#N/A</v>
      </c>
      <c r="I392" s="35">
        <f>CAZUL!E389</f>
        <v>0</v>
      </c>
      <c r="J392" s="16" t="e">
        <f>VLOOKUP(AA392,DESPESAS!A$1:D$2028,2,FALSE)</f>
        <v>#N/A</v>
      </c>
      <c r="K392" s="16" t="e">
        <f>VLOOKUP(AA392,DESPESAS!A$1:D$2028,3,FALSE)</f>
        <v>#N/A</v>
      </c>
      <c r="L392" s="12">
        <f>CAZUL!F389</f>
        <v>0</v>
      </c>
      <c r="M392" s="29">
        <f>CAZUL!G389</f>
        <v>0</v>
      </c>
      <c r="N392" s="12">
        <f>CAZUL!H389</f>
        <v>0</v>
      </c>
      <c r="O392" s="1" t="str">
        <f>DESPESAS!E$2</f>
        <v>BANCO DO BRASIL</v>
      </c>
      <c r="P392" s="11"/>
      <c r="AA392" s="33">
        <f>CAZUL!C389</f>
        <v>0</v>
      </c>
    </row>
    <row r="393" spans="3:27" x14ac:dyDescent="0.3">
      <c r="C393" s="1"/>
      <c r="D393" s="46"/>
      <c r="E393" s="1">
        <f>CAZUL!B390</f>
        <v>0</v>
      </c>
      <c r="F393" s="20">
        <f>CAZUL!N390</f>
        <v>0</v>
      </c>
      <c r="G393" s="11" t="str">
        <f>DESPESAS!D$2</f>
        <v>HOSPITAL SÃO LUCAS</v>
      </c>
      <c r="H393" s="32" t="e">
        <f>VLOOKUP(I393,FORNECEDOR!$A$1:$B$897,2,FALSE)</f>
        <v>#N/A</v>
      </c>
      <c r="I393" s="35">
        <f>CAZUL!E390</f>
        <v>0</v>
      </c>
      <c r="J393" s="16" t="e">
        <f>VLOOKUP(AA393,DESPESAS!A$1:D$2028,2,FALSE)</f>
        <v>#N/A</v>
      </c>
      <c r="K393" s="16" t="e">
        <f>VLOOKUP(AA393,DESPESAS!A$1:D$2028,3,FALSE)</f>
        <v>#N/A</v>
      </c>
      <c r="L393" s="12">
        <f>CAZUL!F390</f>
        <v>0</v>
      </c>
      <c r="M393" s="29">
        <f>CAZUL!G390</f>
        <v>0</v>
      </c>
      <c r="N393" s="12">
        <f>CAZUL!H390</f>
        <v>0</v>
      </c>
      <c r="O393" s="1" t="str">
        <f>DESPESAS!E$2</f>
        <v>BANCO DO BRASIL</v>
      </c>
      <c r="P393" s="11"/>
      <c r="AA393" s="33">
        <f>CAZUL!C390</f>
        <v>0</v>
      </c>
    </row>
    <row r="394" spans="3:27" x14ac:dyDescent="0.3">
      <c r="C394" s="1"/>
      <c r="D394" s="46"/>
      <c r="E394" s="1">
        <f>CAZUL!B391</f>
        <v>0</v>
      </c>
      <c r="F394" s="20">
        <f>CAZUL!N391</f>
        <v>0</v>
      </c>
      <c r="G394" s="11" t="str">
        <f>DESPESAS!D$2</f>
        <v>HOSPITAL SÃO LUCAS</v>
      </c>
      <c r="H394" s="32" t="e">
        <f>VLOOKUP(I394,FORNECEDOR!$A$1:$B$897,2,FALSE)</f>
        <v>#N/A</v>
      </c>
      <c r="I394" s="35">
        <f>CAZUL!E391</f>
        <v>0</v>
      </c>
      <c r="J394" s="16" t="e">
        <f>VLOOKUP(AA394,DESPESAS!A$1:D$2028,2,FALSE)</f>
        <v>#N/A</v>
      </c>
      <c r="K394" s="16" t="e">
        <f>VLOOKUP(AA394,DESPESAS!A$1:D$2028,3,FALSE)</f>
        <v>#N/A</v>
      </c>
      <c r="L394" s="12">
        <f>CAZUL!F391</f>
        <v>0</v>
      </c>
      <c r="M394" s="29">
        <f>CAZUL!G391</f>
        <v>0</v>
      </c>
      <c r="N394" s="12">
        <f>CAZUL!H391</f>
        <v>0</v>
      </c>
      <c r="O394" s="1" t="str">
        <f>DESPESAS!E$2</f>
        <v>BANCO DO BRASIL</v>
      </c>
      <c r="P394" s="11"/>
      <c r="AA394" s="33">
        <f>CAZUL!C391</f>
        <v>0</v>
      </c>
    </row>
    <row r="395" spans="3:27" x14ac:dyDescent="0.3">
      <c r="C395" s="1"/>
      <c r="D395" s="46"/>
      <c r="E395" s="1">
        <f>CAZUL!B392</f>
        <v>0</v>
      </c>
      <c r="F395" s="20">
        <f>CAZUL!N392</f>
        <v>0</v>
      </c>
      <c r="G395" s="11" t="str">
        <f>DESPESAS!D$2</f>
        <v>HOSPITAL SÃO LUCAS</v>
      </c>
      <c r="H395" s="32" t="e">
        <f>VLOOKUP(I395,FORNECEDOR!$A$1:$B$897,2,FALSE)</f>
        <v>#N/A</v>
      </c>
      <c r="I395" s="35">
        <f>CAZUL!E392</f>
        <v>0</v>
      </c>
      <c r="J395" s="16" t="e">
        <f>VLOOKUP(AA395,DESPESAS!A$1:D$2028,2,FALSE)</f>
        <v>#N/A</v>
      </c>
      <c r="K395" s="16" t="e">
        <f>VLOOKUP(AA395,DESPESAS!A$1:D$2028,3,FALSE)</f>
        <v>#N/A</v>
      </c>
      <c r="L395" s="12">
        <f>CAZUL!F392</f>
        <v>0</v>
      </c>
      <c r="M395" s="29">
        <f>CAZUL!G392</f>
        <v>0</v>
      </c>
      <c r="N395" s="12">
        <f>CAZUL!H392</f>
        <v>0</v>
      </c>
      <c r="O395" s="1" t="str">
        <f>DESPESAS!E$2</f>
        <v>BANCO DO BRASIL</v>
      </c>
      <c r="P395" s="11"/>
      <c r="AA395" s="33">
        <f>CAZUL!C392</f>
        <v>0</v>
      </c>
    </row>
    <row r="396" spans="3:27" x14ac:dyDescent="0.3">
      <c r="C396" s="1"/>
      <c r="D396" s="46"/>
      <c r="E396" s="1">
        <f>CAZUL!B393</f>
        <v>0</v>
      </c>
      <c r="F396" s="20">
        <f>CAZUL!N393</f>
        <v>0</v>
      </c>
      <c r="G396" s="11" t="str">
        <f>DESPESAS!D$2</f>
        <v>HOSPITAL SÃO LUCAS</v>
      </c>
      <c r="H396" s="32" t="e">
        <f>VLOOKUP(I396,FORNECEDOR!$A$1:$B$897,2,FALSE)</f>
        <v>#N/A</v>
      </c>
      <c r="I396" s="35">
        <f>CAZUL!E393</f>
        <v>0</v>
      </c>
      <c r="J396" s="16" t="e">
        <f>VLOOKUP(AA396,DESPESAS!A$1:D$2028,2,FALSE)</f>
        <v>#N/A</v>
      </c>
      <c r="K396" s="16" t="e">
        <f>VLOOKUP(AA396,DESPESAS!A$1:D$2028,3,FALSE)</f>
        <v>#N/A</v>
      </c>
      <c r="L396" s="12">
        <f>CAZUL!F393</f>
        <v>0</v>
      </c>
      <c r="M396" s="29">
        <f>CAZUL!G393</f>
        <v>0</v>
      </c>
      <c r="N396" s="12">
        <f>CAZUL!H393</f>
        <v>0</v>
      </c>
      <c r="O396" s="1" t="str">
        <f>DESPESAS!E$2</f>
        <v>BANCO DO BRASIL</v>
      </c>
      <c r="P396" s="11"/>
      <c r="AA396" s="33">
        <f>CAZUL!C393</f>
        <v>0</v>
      </c>
    </row>
    <row r="397" spans="3:27" x14ac:dyDescent="0.3">
      <c r="C397" s="1"/>
      <c r="D397" s="46"/>
      <c r="E397" s="1">
        <f>CAZUL!B394</f>
        <v>0</v>
      </c>
      <c r="F397" s="20">
        <f>CAZUL!N394</f>
        <v>0</v>
      </c>
      <c r="G397" s="11" t="str">
        <f>DESPESAS!D$2</f>
        <v>HOSPITAL SÃO LUCAS</v>
      </c>
      <c r="H397" s="32" t="e">
        <f>VLOOKUP(I397,FORNECEDOR!$A$1:$B$897,2,FALSE)</f>
        <v>#N/A</v>
      </c>
      <c r="I397" s="35">
        <f>CAZUL!E394</f>
        <v>0</v>
      </c>
      <c r="J397" s="16" t="e">
        <f>VLOOKUP(AA397,DESPESAS!A$1:D$2028,2,FALSE)</f>
        <v>#N/A</v>
      </c>
      <c r="K397" s="16" t="e">
        <f>VLOOKUP(AA397,DESPESAS!A$1:D$2028,3,FALSE)</f>
        <v>#N/A</v>
      </c>
      <c r="L397" s="12">
        <f>CAZUL!F394</f>
        <v>0</v>
      </c>
      <c r="M397" s="29">
        <f>CAZUL!G394</f>
        <v>0</v>
      </c>
      <c r="N397" s="12">
        <f>CAZUL!H394</f>
        <v>0</v>
      </c>
      <c r="O397" s="1" t="str">
        <f>DESPESAS!E$2</f>
        <v>BANCO DO BRASIL</v>
      </c>
      <c r="P397" s="11"/>
      <c r="AA397" s="33">
        <f>CAZUL!C394</f>
        <v>0</v>
      </c>
    </row>
    <row r="398" spans="3:27" x14ac:dyDescent="0.3">
      <c r="C398" s="1"/>
      <c r="D398" s="46"/>
      <c r="E398" s="1">
        <f>CAZUL!B395</f>
        <v>0</v>
      </c>
      <c r="F398" s="20">
        <f>CAZUL!N395</f>
        <v>0</v>
      </c>
      <c r="G398" s="11" t="str">
        <f>DESPESAS!D$2</f>
        <v>HOSPITAL SÃO LUCAS</v>
      </c>
      <c r="H398" s="32" t="e">
        <f>VLOOKUP(I398,FORNECEDOR!$A$1:$B$897,2,FALSE)</f>
        <v>#N/A</v>
      </c>
      <c r="I398" s="35">
        <f>CAZUL!E395</f>
        <v>0</v>
      </c>
      <c r="J398" s="16" t="e">
        <f>VLOOKUP(AA398,DESPESAS!A$1:D$2028,2,FALSE)</f>
        <v>#N/A</v>
      </c>
      <c r="K398" s="16" t="e">
        <f>VLOOKUP(AA398,DESPESAS!A$1:D$2028,3,FALSE)</f>
        <v>#N/A</v>
      </c>
      <c r="L398" s="12">
        <f>CAZUL!F395</f>
        <v>0</v>
      </c>
      <c r="M398" s="29">
        <f>CAZUL!G395</f>
        <v>0</v>
      </c>
      <c r="N398" s="12">
        <f>CAZUL!H395</f>
        <v>0</v>
      </c>
      <c r="O398" s="1" t="str">
        <f>DESPESAS!E$2</f>
        <v>BANCO DO BRASIL</v>
      </c>
      <c r="P398" s="11"/>
      <c r="AA398" s="33">
        <f>CAZUL!C395</f>
        <v>0</v>
      </c>
    </row>
    <row r="399" spans="3:27" x14ac:dyDescent="0.3">
      <c r="C399" s="1"/>
      <c r="D399" s="46"/>
      <c r="E399" s="1">
        <f>CAZUL!B396</f>
        <v>0</v>
      </c>
      <c r="F399" s="20">
        <f>CAZUL!N396</f>
        <v>0</v>
      </c>
      <c r="G399" s="11" t="str">
        <f>DESPESAS!D$2</f>
        <v>HOSPITAL SÃO LUCAS</v>
      </c>
      <c r="H399" s="32" t="e">
        <f>VLOOKUP(I399,FORNECEDOR!$A$1:$B$897,2,FALSE)</f>
        <v>#N/A</v>
      </c>
      <c r="I399" s="35">
        <f>CAZUL!E396</f>
        <v>0</v>
      </c>
      <c r="J399" s="16" t="e">
        <f>VLOOKUP(AA399,DESPESAS!A$1:D$2028,2,FALSE)</f>
        <v>#N/A</v>
      </c>
      <c r="K399" s="16" t="e">
        <f>VLOOKUP(AA399,DESPESAS!A$1:D$2028,3,FALSE)</f>
        <v>#N/A</v>
      </c>
      <c r="L399" s="12">
        <f>CAZUL!F396</f>
        <v>0</v>
      </c>
      <c r="M399" s="29">
        <f>CAZUL!G396</f>
        <v>0</v>
      </c>
      <c r="N399" s="12">
        <f>CAZUL!H396</f>
        <v>0</v>
      </c>
      <c r="O399" s="1" t="str">
        <f>DESPESAS!E$2</f>
        <v>BANCO DO BRASIL</v>
      </c>
      <c r="P399" s="11"/>
      <c r="AA399" s="33">
        <f>CAZUL!C396</f>
        <v>0</v>
      </c>
    </row>
    <row r="400" spans="3:27" x14ac:dyDescent="0.3">
      <c r="C400" s="1"/>
      <c r="D400" s="46"/>
      <c r="E400" s="1">
        <f>CAZUL!B397</f>
        <v>0</v>
      </c>
      <c r="F400" s="20">
        <f>CAZUL!N397</f>
        <v>0</v>
      </c>
      <c r="G400" s="11" t="str">
        <f>DESPESAS!D$2</f>
        <v>HOSPITAL SÃO LUCAS</v>
      </c>
      <c r="H400" s="32" t="e">
        <f>VLOOKUP(I400,FORNECEDOR!$A$1:$B$897,2,FALSE)</f>
        <v>#N/A</v>
      </c>
      <c r="I400" s="35">
        <f>CAZUL!E397</f>
        <v>0</v>
      </c>
      <c r="J400" s="16" t="e">
        <f>VLOOKUP(AA400,DESPESAS!A$1:D$2028,2,FALSE)</f>
        <v>#N/A</v>
      </c>
      <c r="K400" s="16" t="e">
        <f>VLOOKUP(AA400,DESPESAS!A$1:D$2028,3,FALSE)</f>
        <v>#N/A</v>
      </c>
      <c r="L400" s="12">
        <f>CAZUL!F397</f>
        <v>0</v>
      </c>
      <c r="M400" s="29">
        <f>CAZUL!G397</f>
        <v>0</v>
      </c>
      <c r="N400" s="12">
        <f>CAZUL!H397</f>
        <v>0</v>
      </c>
      <c r="O400" s="1" t="str">
        <f>DESPESAS!E$2</f>
        <v>BANCO DO BRASIL</v>
      </c>
      <c r="P400" s="11"/>
      <c r="AA400" s="33">
        <f>CAZUL!C397</f>
        <v>0</v>
      </c>
    </row>
    <row r="401" spans="3:27" x14ac:dyDescent="0.3">
      <c r="C401" s="1"/>
      <c r="D401" s="46"/>
      <c r="E401" s="1">
        <f>CAZUL!B398</f>
        <v>0</v>
      </c>
      <c r="F401" s="20">
        <f>CAZUL!N398</f>
        <v>0</v>
      </c>
      <c r="G401" s="11" t="str">
        <f>DESPESAS!D$2</f>
        <v>HOSPITAL SÃO LUCAS</v>
      </c>
      <c r="H401" s="32" t="e">
        <f>VLOOKUP(I401,FORNECEDOR!$A$1:$B$897,2,FALSE)</f>
        <v>#N/A</v>
      </c>
      <c r="I401" s="35">
        <f>CAZUL!E398</f>
        <v>0</v>
      </c>
      <c r="J401" s="16" t="e">
        <f>VLOOKUP(AA401,DESPESAS!A$1:D$2028,2,FALSE)</f>
        <v>#N/A</v>
      </c>
      <c r="K401" s="16" t="e">
        <f>VLOOKUP(AA401,DESPESAS!A$1:D$2028,3,FALSE)</f>
        <v>#N/A</v>
      </c>
      <c r="L401" s="12">
        <f>CAZUL!F398</f>
        <v>0</v>
      </c>
      <c r="M401" s="29">
        <f>CAZUL!G398</f>
        <v>0</v>
      </c>
      <c r="N401" s="12">
        <f>CAZUL!H398</f>
        <v>0</v>
      </c>
      <c r="O401" s="1" t="str">
        <f>DESPESAS!E$2</f>
        <v>BANCO DO BRASIL</v>
      </c>
      <c r="P401" s="11"/>
      <c r="AA401" s="33">
        <f>CAZUL!C398</f>
        <v>0</v>
      </c>
    </row>
    <row r="402" spans="3:27" x14ac:dyDescent="0.3">
      <c r="C402" s="1"/>
      <c r="D402" s="46"/>
      <c r="E402" s="1">
        <f>CAZUL!B399</f>
        <v>0</v>
      </c>
      <c r="F402" s="20">
        <f>CAZUL!N399</f>
        <v>0</v>
      </c>
      <c r="G402" s="11" t="str">
        <f>DESPESAS!D$2</f>
        <v>HOSPITAL SÃO LUCAS</v>
      </c>
      <c r="H402" s="32" t="e">
        <f>VLOOKUP(I402,FORNECEDOR!$A$1:$B$897,2,FALSE)</f>
        <v>#N/A</v>
      </c>
      <c r="I402" s="35">
        <f>CAZUL!E399</f>
        <v>0</v>
      </c>
      <c r="J402" s="16" t="e">
        <f>VLOOKUP(AA402,DESPESAS!A$1:D$2028,2,FALSE)</f>
        <v>#N/A</v>
      </c>
      <c r="K402" s="16" t="e">
        <f>VLOOKUP(AA402,DESPESAS!A$1:D$2028,3,FALSE)</f>
        <v>#N/A</v>
      </c>
      <c r="L402" s="12">
        <f>CAZUL!F399</f>
        <v>0</v>
      </c>
      <c r="M402" s="29">
        <f>CAZUL!G399</f>
        <v>0</v>
      </c>
      <c r="N402" s="12">
        <f>CAZUL!H399</f>
        <v>0</v>
      </c>
      <c r="O402" s="1" t="str">
        <f>DESPESAS!E$2</f>
        <v>BANCO DO BRASIL</v>
      </c>
      <c r="P402" s="11"/>
      <c r="AA402" s="33">
        <f>CAZUL!C399</f>
        <v>0</v>
      </c>
    </row>
    <row r="403" spans="3:27" x14ac:dyDescent="0.3">
      <c r="C403" s="1"/>
      <c r="D403" s="46"/>
      <c r="E403" s="1">
        <f>CAZUL!B400</f>
        <v>0</v>
      </c>
      <c r="F403" s="20">
        <f>CAZUL!N400</f>
        <v>0</v>
      </c>
      <c r="G403" s="11" t="str">
        <f>DESPESAS!D$2</f>
        <v>HOSPITAL SÃO LUCAS</v>
      </c>
      <c r="H403" s="32" t="e">
        <f>VLOOKUP(I403,FORNECEDOR!$A$1:$B$897,2,FALSE)</f>
        <v>#N/A</v>
      </c>
      <c r="I403" s="35">
        <f>CAZUL!E400</f>
        <v>0</v>
      </c>
      <c r="J403" s="16" t="e">
        <f>VLOOKUP(AA403,DESPESAS!A$1:D$2028,2,FALSE)</f>
        <v>#N/A</v>
      </c>
      <c r="K403" s="16" t="e">
        <f>VLOOKUP(AA403,DESPESAS!A$1:D$2028,3,FALSE)</f>
        <v>#N/A</v>
      </c>
      <c r="L403" s="12">
        <f>CAZUL!F400</f>
        <v>0</v>
      </c>
      <c r="M403" s="29">
        <f>CAZUL!G400</f>
        <v>0</v>
      </c>
      <c r="N403" s="12">
        <f>CAZUL!H400</f>
        <v>0</v>
      </c>
      <c r="O403" s="1" t="str">
        <f>DESPESAS!E$2</f>
        <v>BANCO DO BRASIL</v>
      </c>
      <c r="P403" s="11"/>
      <c r="AA403" s="33">
        <f>CAZUL!C400</f>
        <v>0</v>
      </c>
    </row>
    <row r="404" spans="3:27" x14ac:dyDescent="0.3">
      <c r="C404" s="1"/>
      <c r="D404" s="46"/>
      <c r="E404" s="1">
        <f>CAZUL!B401</f>
        <v>0</v>
      </c>
      <c r="F404" s="20">
        <f>CAZUL!N401</f>
        <v>0</v>
      </c>
      <c r="G404" s="11" t="str">
        <f>DESPESAS!D$2</f>
        <v>HOSPITAL SÃO LUCAS</v>
      </c>
      <c r="H404" s="32" t="e">
        <f>VLOOKUP(I404,FORNECEDOR!$A$1:$B$897,2,FALSE)</f>
        <v>#N/A</v>
      </c>
      <c r="I404" s="35">
        <f>CAZUL!E401</f>
        <v>0</v>
      </c>
      <c r="J404" s="16" t="e">
        <f>VLOOKUP(AA404,DESPESAS!A$1:D$2028,2,FALSE)</f>
        <v>#N/A</v>
      </c>
      <c r="K404" s="16" t="e">
        <f>VLOOKUP(AA404,DESPESAS!A$1:D$2028,3,FALSE)</f>
        <v>#N/A</v>
      </c>
      <c r="L404" s="12">
        <f>CAZUL!F401</f>
        <v>0</v>
      </c>
      <c r="M404" s="29">
        <f>CAZUL!G401</f>
        <v>0</v>
      </c>
      <c r="N404" s="12">
        <f>CAZUL!H401</f>
        <v>0</v>
      </c>
      <c r="O404" s="1" t="str">
        <f>DESPESAS!E$2</f>
        <v>BANCO DO BRASIL</v>
      </c>
      <c r="P404" s="11"/>
      <c r="AA404" s="33">
        <f>CAZUL!C401</f>
        <v>0</v>
      </c>
    </row>
    <row r="405" spans="3:27" x14ac:dyDescent="0.3">
      <c r="C405" s="1"/>
      <c r="D405" s="46"/>
      <c r="E405" s="1">
        <f>CAZUL!B402</f>
        <v>0</v>
      </c>
      <c r="F405" s="20">
        <f>CAZUL!N402</f>
        <v>0</v>
      </c>
      <c r="G405" s="11" t="str">
        <f>DESPESAS!D$2</f>
        <v>HOSPITAL SÃO LUCAS</v>
      </c>
      <c r="H405" s="32" t="e">
        <f>VLOOKUP(I405,FORNECEDOR!$A$1:$B$897,2,FALSE)</f>
        <v>#N/A</v>
      </c>
      <c r="I405" s="35">
        <f>CAZUL!E402</f>
        <v>0</v>
      </c>
      <c r="J405" s="16" t="e">
        <f>VLOOKUP(AA405,DESPESAS!A$1:D$2028,2,FALSE)</f>
        <v>#N/A</v>
      </c>
      <c r="K405" s="16" t="e">
        <f>VLOOKUP(AA405,DESPESAS!A$1:D$2028,3,FALSE)</f>
        <v>#N/A</v>
      </c>
      <c r="L405" s="12">
        <f>CAZUL!F402</f>
        <v>0</v>
      </c>
      <c r="M405" s="29">
        <f>CAZUL!G402</f>
        <v>0</v>
      </c>
      <c r="N405" s="12">
        <f>CAZUL!H402</f>
        <v>0</v>
      </c>
      <c r="O405" s="1" t="str">
        <f>DESPESAS!E$2</f>
        <v>BANCO DO BRASIL</v>
      </c>
      <c r="P405" s="11"/>
      <c r="AA405" s="33">
        <f>CAZUL!C402</f>
        <v>0</v>
      </c>
    </row>
    <row r="406" spans="3:27" x14ac:dyDescent="0.3">
      <c r="C406" s="1"/>
      <c r="D406" s="46"/>
      <c r="E406" s="1">
        <f>CAZUL!B403</f>
        <v>0</v>
      </c>
      <c r="F406" s="20">
        <f>CAZUL!N403</f>
        <v>0</v>
      </c>
      <c r="G406" s="11" t="str">
        <f>DESPESAS!D$2</f>
        <v>HOSPITAL SÃO LUCAS</v>
      </c>
      <c r="H406" s="32" t="e">
        <f>VLOOKUP(I406,FORNECEDOR!$A$1:$B$897,2,FALSE)</f>
        <v>#N/A</v>
      </c>
      <c r="I406" s="35">
        <f>CAZUL!E403</f>
        <v>0</v>
      </c>
      <c r="J406" s="16" t="e">
        <f>VLOOKUP(AA406,DESPESAS!A$1:D$2028,2,FALSE)</f>
        <v>#N/A</v>
      </c>
      <c r="K406" s="16" t="e">
        <f>VLOOKUP(AA406,DESPESAS!A$1:D$2028,3,FALSE)</f>
        <v>#N/A</v>
      </c>
      <c r="L406" s="12">
        <f>CAZUL!F403</f>
        <v>0</v>
      </c>
      <c r="M406" s="29">
        <f>CAZUL!G403</f>
        <v>0</v>
      </c>
      <c r="N406" s="12">
        <f>CAZUL!H403</f>
        <v>0</v>
      </c>
      <c r="O406" s="1" t="str">
        <f>DESPESAS!E$2</f>
        <v>BANCO DO BRASIL</v>
      </c>
      <c r="P406" s="11"/>
      <c r="AA406" s="33">
        <f>CAZUL!C403</f>
        <v>0</v>
      </c>
    </row>
    <row r="407" spans="3:27" x14ac:dyDescent="0.3">
      <c r="C407" s="1"/>
      <c r="D407" s="46"/>
      <c r="E407" s="1">
        <f>CAZUL!B404</f>
        <v>0</v>
      </c>
      <c r="F407" s="20">
        <f>CAZUL!N404</f>
        <v>0</v>
      </c>
      <c r="G407" s="11" t="str">
        <f>DESPESAS!D$2</f>
        <v>HOSPITAL SÃO LUCAS</v>
      </c>
      <c r="H407" s="32" t="e">
        <f>VLOOKUP(I407,FORNECEDOR!$A$1:$B$897,2,FALSE)</f>
        <v>#N/A</v>
      </c>
      <c r="I407" s="35">
        <f>CAZUL!E404</f>
        <v>0</v>
      </c>
      <c r="J407" s="16" t="e">
        <f>VLOOKUP(AA407,DESPESAS!A$1:D$2028,2,FALSE)</f>
        <v>#N/A</v>
      </c>
      <c r="K407" s="16" t="e">
        <f>VLOOKUP(AA407,DESPESAS!A$1:D$2028,3,FALSE)</f>
        <v>#N/A</v>
      </c>
      <c r="L407" s="12">
        <f>CAZUL!F404</f>
        <v>0</v>
      </c>
      <c r="M407" s="29">
        <f>CAZUL!G404</f>
        <v>0</v>
      </c>
      <c r="N407" s="12">
        <f>CAZUL!H404</f>
        <v>0</v>
      </c>
      <c r="O407" s="1" t="str">
        <f>DESPESAS!E$2</f>
        <v>BANCO DO BRASIL</v>
      </c>
      <c r="P407" s="11"/>
      <c r="AA407" s="33">
        <f>CAZUL!C404</f>
        <v>0</v>
      </c>
    </row>
    <row r="408" spans="3:27" x14ac:dyDescent="0.3">
      <c r="C408" s="1"/>
      <c r="D408" s="46"/>
      <c r="E408" s="1">
        <f>CAZUL!B405</f>
        <v>0</v>
      </c>
      <c r="F408" s="20">
        <f>CAZUL!N405</f>
        <v>0</v>
      </c>
      <c r="G408" s="11" t="str">
        <f>DESPESAS!D$2</f>
        <v>HOSPITAL SÃO LUCAS</v>
      </c>
      <c r="H408" s="32" t="e">
        <f>VLOOKUP(I408,FORNECEDOR!$A$1:$B$897,2,FALSE)</f>
        <v>#N/A</v>
      </c>
      <c r="I408" s="35">
        <f>CAZUL!E405</f>
        <v>0</v>
      </c>
      <c r="J408" s="16" t="e">
        <f>VLOOKUP(AA408,DESPESAS!A$1:D$2028,2,FALSE)</f>
        <v>#N/A</v>
      </c>
      <c r="K408" s="16" t="e">
        <f>VLOOKUP(AA408,DESPESAS!A$1:D$2028,3,FALSE)</f>
        <v>#N/A</v>
      </c>
      <c r="L408" s="12">
        <f>CAZUL!F405</f>
        <v>0</v>
      </c>
      <c r="M408" s="29">
        <f>CAZUL!G405</f>
        <v>0</v>
      </c>
      <c r="N408" s="12">
        <f>CAZUL!H405</f>
        <v>0</v>
      </c>
      <c r="O408" s="1" t="str">
        <f>DESPESAS!E$2</f>
        <v>BANCO DO BRASIL</v>
      </c>
      <c r="P408" s="11"/>
      <c r="AA408" s="33">
        <f>CAZUL!C405</f>
        <v>0</v>
      </c>
    </row>
    <row r="409" spans="3:27" x14ac:dyDescent="0.3">
      <c r="C409" s="1"/>
      <c r="D409" s="46"/>
      <c r="E409" s="1">
        <f>CAZUL!B406</f>
        <v>0</v>
      </c>
      <c r="F409" s="20">
        <f>CAZUL!N406</f>
        <v>0</v>
      </c>
      <c r="G409" s="11" t="str">
        <f>DESPESAS!D$2</f>
        <v>HOSPITAL SÃO LUCAS</v>
      </c>
      <c r="H409" s="32" t="e">
        <f>VLOOKUP(I409,FORNECEDOR!$A$1:$B$897,2,FALSE)</f>
        <v>#N/A</v>
      </c>
      <c r="I409" s="35">
        <f>CAZUL!E406</f>
        <v>0</v>
      </c>
      <c r="J409" s="16" t="e">
        <f>VLOOKUP(AA409,DESPESAS!A$1:D$2028,2,FALSE)</f>
        <v>#N/A</v>
      </c>
      <c r="K409" s="16" t="e">
        <f>VLOOKUP(AA409,DESPESAS!A$1:D$2028,3,FALSE)</f>
        <v>#N/A</v>
      </c>
      <c r="L409" s="12">
        <f>CAZUL!F406</f>
        <v>0</v>
      </c>
      <c r="M409" s="29">
        <f>CAZUL!G406</f>
        <v>0</v>
      </c>
      <c r="N409" s="12">
        <f>CAZUL!H406</f>
        <v>0</v>
      </c>
      <c r="O409" s="1" t="str">
        <f>DESPESAS!E$2</f>
        <v>BANCO DO BRASIL</v>
      </c>
      <c r="P409" s="11"/>
      <c r="AA409" s="33">
        <f>CAZUL!C406</f>
        <v>0</v>
      </c>
    </row>
    <row r="410" spans="3:27" x14ac:dyDescent="0.3">
      <c r="C410" s="1"/>
      <c r="D410" s="46"/>
      <c r="E410" s="1">
        <f>CAZUL!B407</f>
        <v>0</v>
      </c>
      <c r="F410" s="20">
        <f>CAZUL!N407</f>
        <v>0</v>
      </c>
      <c r="G410" s="11" t="str">
        <f>DESPESAS!D$2</f>
        <v>HOSPITAL SÃO LUCAS</v>
      </c>
      <c r="H410" s="32" t="e">
        <f>VLOOKUP(I410,FORNECEDOR!$A$1:$B$897,2,FALSE)</f>
        <v>#N/A</v>
      </c>
      <c r="I410" s="35">
        <f>CAZUL!E407</f>
        <v>0</v>
      </c>
      <c r="J410" s="16" t="e">
        <f>VLOOKUP(AA410,DESPESAS!A$1:D$2028,2,FALSE)</f>
        <v>#N/A</v>
      </c>
      <c r="K410" s="16" t="e">
        <f>VLOOKUP(AA410,DESPESAS!A$1:D$2028,3,FALSE)</f>
        <v>#N/A</v>
      </c>
      <c r="L410" s="12">
        <f>CAZUL!F407</f>
        <v>0</v>
      </c>
      <c r="M410" s="29">
        <f>CAZUL!G407</f>
        <v>0</v>
      </c>
      <c r="N410" s="12">
        <f>CAZUL!H407</f>
        <v>0</v>
      </c>
      <c r="O410" s="1" t="str">
        <f>DESPESAS!E$2</f>
        <v>BANCO DO BRASIL</v>
      </c>
      <c r="P410" s="11"/>
      <c r="AA410" s="33">
        <f>CAZUL!C407</f>
        <v>0</v>
      </c>
    </row>
    <row r="411" spans="3:27" x14ac:dyDescent="0.3">
      <c r="C411" s="1"/>
      <c r="D411" s="46"/>
      <c r="E411" s="1">
        <f>CAZUL!B408</f>
        <v>0</v>
      </c>
      <c r="F411" s="20">
        <f>CAZUL!N408</f>
        <v>0</v>
      </c>
      <c r="G411" s="11" t="str">
        <f>DESPESAS!D$2</f>
        <v>HOSPITAL SÃO LUCAS</v>
      </c>
      <c r="H411" s="32" t="e">
        <f>VLOOKUP(I411,FORNECEDOR!$A$1:$B$897,2,FALSE)</f>
        <v>#N/A</v>
      </c>
      <c r="I411" s="35">
        <f>CAZUL!E408</f>
        <v>0</v>
      </c>
      <c r="J411" s="16" t="e">
        <f>VLOOKUP(AA411,DESPESAS!A$1:D$2028,2,FALSE)</f>
        <v>#N/A</v>
      </c>
      <c r="K411" s="16" t="e">
        <f>VLOOKUP(AA411,DESPESAS!A$1:D$2028,3,FALSE)</f>
        <v>#N/A</v>
      </c>
      <c r="L411" s="12">
        <f>CAZUL!F408</f>
        <v>0</v>
      </c>
      <c r="M411" s="29">
        <f>CAZUL!G408</f>
        <v>0</v>
      </c>
      <c r="N411" s="12">
        <f>CAZUL!H408</f>
        <v>0</v>
      </c>
      <c r="O411" s="1" t="str">
        <f>DESPESAS!E$2</f>
        <v>BANCO DO BRASIL</v>
      </c>
      <c r="P411" s="11"/>
      <c r="AA411" s="33">
        <f>CAZUL!C408</f>
        <v>0</v>
      </c>
    </row>
    <row r="412" spans="3:27" x14ac:dyDescent="0.3">
      <c r="C412" s="1"/>
      <c r="D412" s="46"/>
      <c r="E412" s="1">
        <f>CAZUL!B409</f>
        <v>0</v>
      </c>
      <c r="F412" s="20">
        <f>CAZUL!N409</f>
        <v>0</v>
      </c>
      <c r="G412" s="11" t="str">
        <f>DESPESAS!D$2</f>
        <v>HOSPITAL SÃO LUCAS</v>
      </c>
      <c r="H412" s="32" t="e">
        <f>VLOOKUP(I412,FORNECEDOR!$A$1:$B$897,2,FALSE)</f>
        <v>#N/A</v>
      </c>
      <c r="I412" s="35">
        <f>CAZUL!E409</f>
        <v>0</v>
      </c>
      <c r="J412" s="16" t="e">
        <f>VLOOKUP(AA412,DESPESAS!A$1:D$2028,2,FALSE)</f>
        <v>#N/A</v>
      </c>
      <c r="K412" s="16" t="e">
        <f>VLOOKUP(AA412,DESPESAS!A$1:D$2028,3,FALSE)</f>
        <v>#N/A</v>
      </c>
      <c r="L412" s="12">
        <f>CAZUL!F409</f>
        <v>0</v>
      </c>
      <c r="M412" s="29">
        <f>CAZUL!G409</f>
        <v>0</v>
      </c>
      <c r="N412" s="12">
        <f>CAZUL!H409</f>
        <v>0</v>
      </c>
      <c r="O412" s="1" t="str">
        <f>DESPESAS!E$2</f>
        <v>BANCO DO BRASIL</v>
      </c>
      <c r="P412" s="11"/>
      <c r="AA412" s="33">
        <f>CAZUL!C409</f>
        <v>0</v>
      </c>
    </row>
    <row r="413" spans="3:27" x14ac:dyDescent="0.3">
      <c r="C413" s="1"/>
      <c r="D413" s="46"/>
      <c r="E413" s="1">
        <f>CAZUL!B410</f>
        <v>0</v>
      </c>
      <c r="F413" s="20">
        <f>CAZUL!N410</f>
        <v>0</v>
      </c>
      <c r="G413" s="11" t="str">
        <f>DESPESAS!D$2</f>
        <v>HOSPITAL SÃO LUCAS</v>
      </c>
      <c r="H413" s="32" t="e">
        <f>VLOOKUP(I413,FORNECEDOR!$A$1:$B$897,2,FALSE)</f>
        <v>#N/A</v>
      </c>
      <c r="I413" s="35">
        <f>CAZUL!E410</f>
        <v>0</v>
      </c>
      <c r="J413" s="16" t="e">
        <f>VLOOKUP(AA413,DESPESAS!A$1:D$2028,2,FALSE)</f>
        <v>#N/A</v>
      </c>
      <c r="K413" s="16" t="e">
        <f>VLOOKUP(AA413,DESPESAS!A$1:D$2028,3,FALSE)</f>
        <v>#N/A</v>
      </c>
      <c r="L413" s="12">
        <f>CAZUL!F410</f>
        <v>0</v>
      </c>
      <c r="M413" s="29">
        <f>CAZUL!G410</f>
        <v>0</v>
      </c>
      <c r="N413" s="12">
        <f>CAZUL!H410</f>
        <v>0</v>
      </c>
      <c r="O413" s="1" t="str">
        <f>DESPESAS!E$2</f>
        <v>BANCO DO BRASIL</v>
      </c>
      <c r="P413" s="11"/>
      <c r="AA413" s="33">
        <f>CAZUL!C410</f>
        <v>0</v>
      </c>
    </row>
    <row r="414" spans="3:27" x14ac:dyDescent="0.3">
      <c r="C414" s="1"/>
      <c r="D414" s="46"/>
      <c r="E414" s="1">
        <f>CAZUL!B411</f>
        <v>0</v>
      </c>
      <c r="F414" s="20">
        <f>CAZUL!N411</f>
        <v>0</v>
      </c>
      <c r="G414" s="11" t="str">
        <f>DESPESAS!D$2</f>
        <v>HOSPITAL SÃO LUCAS</v>
      </c>
      <c r="H414" s="32" t="e">
        <f>VLOOKUP(I414,FORNECEDOR!$A$1:$B$897,2,FALSE)</f>
        <v>#N/A</v>
      </c>
      <c r="I414" s="35">
        <f>CAZUL!E411</f>
        <v>0</v>
      </c>
      <c r="J414" s="16" t="e">
        <f>VLOOKUP(AA414,DESPESAS!A$1:D$2028,2,FALSE)</f>
        <v>#N/A</v>
      </c>
      <c r="K414" s="16" t="e">
        <f>VLOOKUP(AA414,DESPESAS!A$1:D$2028,3,FALSE)</f>
        <v>#N/A</v>
      </c>
      <c r="L414" s="12">
        <f>CAZUL!F411</f>
        <v>0</v>
      </c>
      <c r="M414" s="29">
        <f>CAZUL!G411</f>
        <v>0</v>
      </c>
      <c r="N414" s="12">
        <f>CAZUL!H411</f>
        <v>0</v>
      </c>
      <c r="O414" s="1" t="str">
        <f>DESPESAS!E$2</f>
        <v>BANCO DO BRASIL</v>
      </c>
      <c r="P414" s="11"/>
      <c r="AA414" s="33">
        <f>CAZUL!C411</f>
        <v>0</v>
      </c>
    </row>
    <row r="415" spans="3:27" x14ac:dyDescent="0.3">
      <c r="C415" s="1"/>
      <c r="D415" s="46"/>
      <c r="E415" s="1">
        <f>CAZUL!B412</f>
        <v>0</v>
      </c>
      <c r="F415" s="20">
        <f>CAZUL!N412</f>
        <v>0</v>
      </c>
      <c r="G415" s="11" t="str">
        <f>DESPESAS!D$2</f>
        <v>HOSPITAL SÃO LUCAS</v>
      </c>
      <c r="H415" s="32" t="e">
        <f>VLOOKUP(I415,FORNECEDOR!$A$1:$B$897,2,FALSE)</f>
        <v>#N/A</v>
      </c>
      <c r="I415" s="35">
        <f>CAZUL!E412</f>
        <v>0</v>
      </c>
      <c r="J415" s="16" t="e">
        <f>VLOOKUP(AA415,DESPESAS!A$1:D$2028,2,FALSE)</f>
        <v>#N/A</v>
      </c>
      <c r="K415" s="16" t="e">
        <f>VLOOKUP(AA415,DESPESAS!A$1:D$2028,3,FALSE)</f>
        <v>#N/A</v>
      </c>
      <c r="L415" s="12">
        <f>CAZUL!F412</f>
        <v>0</v>
      </c>
      <c r="M415" s="29">
        <f>CAZUL!G412</f>
        <v>0</v>
      </c>
      <c r="N415" s="12">
        <f>CAZUL!H412</f>
        <v>0</v>
      </c>
      <c r="O415" s="1" t="str">
        <f>DESPESAS!E$2</f>
        <v>BANCO DO BRASIL</v>
      </c>
      <c r="P415" s="11"/>
      <c r="AA415" s="33">
        <f>CAZUL!C412</f>
        <v>0</v>
      </c>
    </row>
    <row r="416" spans="3:27" x14ac:dyDescent="0.3">
      <c r="C416" s="1"/>
      <c r="D416" s="46"/>
      <c r="E416" s="1">
        <f>CAZUL!B413</f>
        <v>0</v>
      </c>
      <c r="F416" s="20">
        <f>CAZUL!N413</f>
        <v>0</v>
      </c>
      <c r="G416" s="11" t="str">
        <f>DESPESAS!D$2</f>
        <v>HOSPITAL SÃO LUCAS</v>
      </c>
      <c r="H416" s="32" t="e">
        <f>VLOOKUP(I416,FORNECEDOR!$A$1:$B$897,2,FALSE)</f>
        <v>#N/A</v>
      </c>
      <c r="I416" s="35">
        <f>CAZUL!E413</f>
        <v>0</v>
      </c>
      <c r="J416" s="16" t="e">
        <f>VLOOKUP(AA416,DESPESAS!A$1:D$2028,2,FALSE)</f>
        <v>#N/A</v>
      </c>
      <c r="K416" s="16" t="e">
        <f>VLOOKUP(AA416,DESPESAS!A$1:D$2028,3,FALSE)</f>
        <v>#N/A</v>
      </c>
      <c r="L416" s="12">
        <f>CAZUL!F413</f>
        <v>0</v>
      </c>
      <c r="M416" s="29">
        <f>CAZUL!G413</f>
        <v>0</v>
      </c>
      <c r="N416" s="12">
        <f>CAZUL!H413</f>
        <v>0</v>
      </c>
      <c r="O416" s="1" t="str">
        <f>DESPESAS!E$2</f>
        <v>BANCO DO BRASIL</v>
      </c>
      <c r="P416" s="11"/>
      <c r="AA416" s="33">
        <f>CAZUL!C413</f>
        <v>0</v>
      </c>
    </row>
    <row r="417" spans="3:27" x14ac:dyDescent="0.3">
      <c r="C417" s="1"/>
      <c r="D417" s="46"/>
      <c r="E417" s="1">
        <f>CAZUL!B414</f>
        <v>0</v>
      </c>
      <c r="F417" s="20">
        <f>CAZUL!N414</f>
        <v>0</v>
      </c>
      <c r="G417" s="11" t="str">
        <f>DESPESAS!D$2</f>
        <v>HOSPITAL SÃO LUCAS</v>
      </c>
      <c r="H417" s="32" t="e">
        <f>VLOOKUP(I417,FORNECEDOR!$A$1:$B$897,2,FALSE)</f>
        <v>#N/A</v>
      </c>
      <c r="I417" s="35">
        <f>CAZUL!E414</f>
        <v>0</v>
      </c>
      <c r="J417" s="16" t="e">
        <f>VLOOKUP(AA417,DESPESAS!A$1:D$2028,2,FALSE)</f>
        <v>#N/A</v>
      </c>
      <c r="K417" s="16" t="e">
        <f>VLOOKUP(AA417,DESPESAS!A$1:D$2028,3,FALSE)</f>
        <v>#N/A</v>
      </c>
      <c r="L417" s="12">
        <f>CAZUL!F414</f>
        <v>0</v>
      </c>
      <c r="M417" s="29">
        <f>CAZUL!G414</f>
        <v>0</v>
      </c>
      <c r="N417" s="12">
        <f>CAZUL!H414</f>
        <v>0</v>
      </c>
      <c r="O417" s="1" t="str">
        <f>DESPESAS!E$2</f>
        <v>BANCO DO BRASIL</v>
      </c>
      <c r="P417" s="11"/>
      <c r="AA417" s="33">
        <f>CAZUL!C414</f>
        <v>0</v>
      </c>
    </row>
    <row r="418" spans="3:27" x14ac:dyDescent="0.3">
      <c r="C418" s="1"/>
      <c r="D418" s="46"/>
      <c r="E418" s="1">
        <f>CAZUL!B415</f>
        <v>0</v>
      </c>
      <c r="F418" s="20">
        <f>CAZUL!N415</f>
        <v>0</v>
      </c>
      <c r="G418" s="11" t="str">
        <f>DESPESAS!D$2</f>
        <v>HOSPITAL SÃO LUCAS</v>
      </c>
      <c r="H418" s="32" t="e">
        <f>VLOOKUP(I418,FORNECEDOR!$A$1:$B$897,2,FALSE)</f>
        <v>#N/A</v>
      </c>
      <c r="I418" s="35">
        <f>CAZUL!E415</f>
        <v>0</v>
      </c>
      <c r="J418" s="16" t="e">
        <f>VLOOKUP(AA418,DESPESAS!A$1:D$2028,2,FALSE)</f>
        <v>#N/A</v>
      </c>
      <c r="K418" s="16" t="e">
        <f>VLOOKUP(AA418,DESPESAS!A$1:D$2028,3,FALSE)</f>
        <v>#N/A</v>
      </c>
      <c r="L418" s="12">
        <f>CAZUL!F415</f>
        <v>0</v>
      </c>
      <c r="M418" s="29">
        <f>CAZUL!G415</f>
        <v>0</v>
      </c>
      <c r="N418" s="12">
        <f>CAZUL!H415</f>
        <v>0</v>
      </c>
      <c r="O418" s="1" t="str">
        <f>DESPESAS!E$2</f>
        <v>BANCO DO BRASIL</v>
      </c>
      <c r="P418" s="11"/>
      <c r="AA418" s="33">
        <f>CAZUL!C415</f>
        <v>0</v>
      </c>
    </row>
    <row r="419" spans="3:27" x14ac:dyDescent="0.3">
      <c r="C419" s="1"/>
      <c r="D419" s="46"/>
      <c r="E419" s="1">
        <f>CAZUL!B416</f>
        <v>0</v>
      </c>
      <c r="F419" s="20">
        <f>CAZUL!N416</f>
        <v>0</v>
      </c>
      <c r="G419" s="11" t="str">
        <f>DESPESAS!D$2</f>
        <v>HOSPITAL SÃO LUCAS</v>
      </c>
      <c r="H419" s="32" t="e">
        <f>VLOOKUP(I419,FORNECEDOR!$A$1:$B$897,2,FALSE)</f>
        <v>#N/A</v>
      </c>
      <c r="I419" s="35">
        <f>CAZUL!E416</f>
        <v>0</v>
      </c>
      <c r="J419" s="16" t="e">
        <f>VLOOKUP(AA419,DESPESAS!A$1:D$2028,2,FALSE)</f>
        <v>#N/A</v>
      </c>
      <c r="K419" s="16" t="e">
        <f>VLOOKUP(AA419,DESPESAS!A$1:D$2028,3,FALSE)</f>
        <v>#N/A</v>
      </c>
      <c r="L419" s="12">
        <f>CAZUL!F416</f>
        <v>0</v>
      </c>
      <c r="M419" s="29">
        <f>CAZUL!G416</f>
        <v>0</v>
      </c>
      <c r="N419" s="12">
        <f>CAZUL!H416</f>
        <v>0</v>
      </c>
      <c r="O419" s="1" t="str">
        <f>DESPESAS!E$2</f>
        <v>BANCO DO BRASIL</v>
      </c>
      <c r="P419" s="11"/>
      <c r="AA419" s="33">
        <f>CAZUL!C416</f>
        <v>0</v>
      </c>
    </row>
    <row r="420" spans="3:27" x14ac:dyDescent="0.3">
      <c r="C420" s="1"/>
      <c r="D420" s="46"/>
      <c r="E420" s="1">
        <f>CAZUL!B417</f>
        <v>0</v>
      </c>
      <c r="F420" s="20">
        <f>CAZUL!N417</f>
        <v>0</v>
      </c>
      <c r="G420" s="11" t="str">
        <f>DESPESAS!D$2</f>
        <v>HOSPITAL SÃO LUCAS</v>
      </c>
      <c r="H420" s="32" t="e">
        <f>VLOOKUP(I420,FORNECEDOR!$A$1:$B$897,2,FALSE)</f>
        <v>#N/A</v>
      </c>
      <c r="I420" s="35">
        <f>CAZUL!E417</f>
        <v>0</v>
      </c>
      <c r="J420" s="16" t="e">
        <f>VLOOKUP(AA420,DESPESAS!A$1:D$2028,2,FALSE)</f>
        <v>#N/A</v>
      </c>
      <c r="K420" s="16" t="e">
        <f>VLOOKUP(AA420,DESPESAS!A$1:D$2028,3,FALSE)</f>
        <v>#N/A</v>
      </c>
      <c r="L420" s="12">
        <f>CAZUL!F417</f>
        <v>0</v>
      </c>
      <c r="M420" s="29">
        <f>CAZUL!G417</f>
        <v>0</v>
      </c>
      <c r="N420" s="12">
        <f>CAZUL!H417</f>
        <v>0</v>
      </c>
      <c r="O420" s="1" t="str">
        <f>DESPESAS!E$2</f>
        <v>BANCO DO BRASIL</v>
      </c>
      <c r="P420" s="11"/>
      <c r="AA420" s="33">
        <f>CAZUL!C417</f>
        <v>0</v>
      </c>
    </row>
    <row r="421" spans="3:27" x14ac:dyDescent="0.3">
      <c r="C421" s="1"/>
      <c r="D421" s="46"/>
      <c r="E421" s="1">
        <f>CAZUL!B418</f>
        <v>0</v>
      </c>
      <c r="F421" s="20">
        <f>CAZUL!N418</f>
        <v>0</v>
      </c>
      <c r="G421" s="11" t="str">
        <f>DESPESAS!D$2</f>
        <v>HOSPITAL SÃO LUCAS</v>
      </c>
      <c r="H421" s="32" t="e">
        <f>VLOOKUP(I421,FORNECEDOR!$A$1:$B$897,2,FALSE)</f>
        <v>#N/A</v>
      </c>
      <c r="I421" s="35">
        <f>CAZUL!E418</f>
        <v>0</v>
      </c>
      <c r="J421" s="16" t="e">
        <f>VLOOKUP(AA421,DESPESAS!A$1:D$2028,2,FALSE)</f>
        <v>#N/A</v>
      </c>
      <c r="K421" s="16" t="e">
        <f>VLOOKUP(AA421,DESPESAS!A$1:D$2028,3,FALSE)</f>
        <v>#N/A</v>
      </c>
      <c r="L421" s="12">
        <f>CAZUL!F418</f>
        <v>0</v>
      </c>
      <c r="M421" s="29">
        <f>CAZUL!G418</f>
        <v>0</v>
      </c>
      <c r="N421" s="12">
        <f>CAZUL!H418</f>
        <v>0</v>
      </c>
      <c r="O421" s="1" t="str">
        <f>DESPESAS!E$2</f>
        <v>BANCO DO BRASIL</v>
      </c>
      <c r="P421" s="11"/>
      <c r="AA421" s="33">
        <f>CAZUL!C418</f>
        <v>0</v>
      </c>
    </row>
    <row r="422" spans="3:27" x14ac:dyDescent="0.3">
      <c r="C422" s="1"/>
      <c r="D422" s="46"/>
      <c r="E422" s="1">
        <f>CAZUL!B419</f>
        <v>0</v>
      </c>
      <c r="F422" s="20">
        <f>CAZUL!N419</f>
        <v>0</v>
      </c>
      <c r="G422" s="11" t="str">
        <f>DESPESAS!D$2</f>
        <v>HOSPITAL SÃO LUCAS</v>
      </c>
      <c r="H422" s="32" t="e">
        <f>VLOOKUP(I422,FORNECEDOR!$A$1:$B$897,2,FALSE)</f>
        <v>#N/A</v>
      </c>
      <c r="I422" s="35">
        <f>CAZUL!E419</f>
        <v>0</v>
      </c>
      <c r="J422" s="16" t="e">
        <f>VLOOKUP(AA422,DESPESAS!A$1:D$2028,2,FALSE)</f>
        <v>#N/A</v>
      </c>
      <c r="K422" s="16" t="e">
        <f>VLOOKUP(AA422,DESPESAS!A$1:D$2028,3,FALSE)</f>
        <v>#N/A</v>
      </c>
      <c r="L422" s="12">
        <f>CAZUL!F419</f>
        <v>0</v>
      </c>
      <c r="M422" s="29">
        <f>CAZUL!G419</f>
        <v>0</v>
      </c>
      <c r="N422" s="12">
        <f>CAZUL!H419</f>
        <v>0</v>
      </c>
      <c r="O422" s="1" t="str">
        <f>DESPESAS!E$2</f>
        <v>BANCO DO BRASIL</v>
      </c>
      <c r="P422" s="11"/>
      <c r="AA422" s="33">
        <f>CAZUL!C419</f>
        <v>0</v>
      </c>
    </row>
    <row r="423" spans="3:27" x14ac:dyDescent="0.3">
      <c r="C423" s="1"/>
      <c r="D423" s="46"/>
      <c r="E423" s="1">
        <f>CAZUL!B420</f>
        <v>0</v>
      </c>
      <c r="F423" s="20">
        <f>CAZUL!N420</f>
        <v>0</v>
      </c>
      <c r="G423" s="11" t="str">
        <f>DESPESAS!D$2</f>
        <v>HOSPITAL SÃO LUCAS</v>
      </c>
      <c r="H423" s="32" t="e">
        <f>VLOOKUP(I423,FORNECEDOR!$A$1:$B$897,2,FALSE)</f>
        <v>#N/A</v>
      </c>
      <c r="I423" s="35">
        <f>CAZUL!E420</f>
        <v>0</v>
      </c>
      <c r="J423" s="16" t="e">
        <f>VLOOKUP(AA423,DESPESAS!A$1:D$2028,2,FALSE)</f>
        <v>#N/A</v>
      </c>
      <c r="K423" s="16" t="e">
        <f>VLOOKUP(AA423,DESPESAS!A$1:D$2028,3,FALSE)</f>
        <v>#N/A</v>
      </c>
      <c r="L423" s="12">
        <f>CAZUL!F420</f>
        <v>0</v>
      </c>
      <c r="M423" s="29">
        <f>CAZUL!G420</f>
        <v>0</v>
      </c>
      <c r="N423" s="12">
        <f>CAZUL!H420</f>
        <v>0</v>
      </c>
      <c r="O423" s="1" t="str">
        <f>DESPESAS!E$2</f>
        <v>BANCO DO BRASIL</v>
      </c>
      <c r="P423" s="11"/>
      <c r="AA423" s="33">
        <f>CAZUL!C420</f>
        <v>0</v>
      </c>
    </row>
    <row r="424" spans="3:27" x14ac:dyDescent="0.3">
      <c r="C424" s="1"/>
      <c r="D424" s="46"/>
      <c r="E424" s="1">
        <f>CAZUL!B421</f>
        <v>0</v>
      </c>
      <c r="F424" s="20">
        <f>CAZUL!N421</f>
        <v>0</v>
      </c>
      <c r="G424" s="11" t="str">
        <f>DESPESAS!D$2</f>
        <v>HOSPITAL SÃO LUCAS</v>
      </c>
      <c r="H424" s="32" t="e">
        <f>VLOOKUP(I424,FORNECEDOR!$A$1:$B$897,2,FALSE)</f>
        <v>#N/A</v>
      </c>
      <c r="I424" s="35">
        <f>CAZUL!E421</f>
        <v>0</v>
      </c>
      <c r="J424" s="16" t="e">
        <f>VLOOKUP(AA424,DESPESAS!A$1:D$2028,2,FALSE)</f>
        <v>#N/A</v>
      </c>
      <c r="K424" s="16" t="e">
        <f>VLOOKUP(AA424,DESPESAS!A$1:D$2028,3,FALSE)</f>
        <v>#N/A</v>
      </c>
      <c r="L424" s="12">
        <f>CAZUL!F421</f>
        <v>0</v>
      </c>
      <c r="M424" s="29">
        <f>CAZUL!G421</f>
        <v>0</v>
      </c>
      <c r="N424" s="12">
        <f>CAZUL!H421</f>
        <v>0</v>
      </c>
      <c r="O424" s="1" t="str">
        <f>DESPESAS!E$2</f>
        <v>BANCO DO BRASIL</v>
      </c>
      <c r="P424" s="11"/>
      <c r="AA424" s="33">
        <f>CAZUL!C421</f>
        <v>0</v>
      </c>
    </row>
    <row r="425" spans="3:27" x14ac:dyDescent="0.3">
      <c r="C425" s="1"/>
      <c r="D425" s="46"/>
      <c r="E425" s="1">
        <f>CAZUL!B422</f>
        <v>0</v>
      </c>
      <c r="F425" s="20">
        <f>CAZUL!N422</f>
        <v>0</v>
      </c>
      <c r="G425" s="11" t="str">
        <f>DESPESAS!D$2</f>
        <v>HOSPITAL SÃO LUCAS</v>
      </c>
      <c r="H425" s="32" t="e">
        <f>VLOOKUP(I425,FORNECEDOR!$A$1:$B$897,2,FALSE)</f>
        <v>#N/A</v>
      </c>
      <c r="I425" s="35">
        <f>CAZUL!E422</f>
        <v>0</v>
      </c>
      <c r="J425" s="16" t="e">
        <f>VLOOKUP(AA425,DESPESAS!A$1:D$2028,2,FALSE)</f>
        <v>#N/A</v>
      </c>
      <c r="K425" s="16" t="e">
        <f>VLOOKUP(AA425,DESPESAS!A$1:D$2028,3,FALSE)</f>
        <v>#N/A</v>
      </c>
      <c r="L425" s="12">
        <f>CAZUL!F422</f>
        <v>0</v>
      </c>
      <c r="M425" s="29">
        <f>CAZUL!G422</f>
        <v>0</v>
      </c>
      <c r="N425" s="12">
        <f>CAZUL!H422</f>
        <v>0</v>
      </c>
      <c r="O425" s="1" t="str">
        <f>DESPESAS!E$2</f>
        <v>BANCO DO BRASIL</v>
      </c>
      <c r="P425" s="11"/>
      <c r="AA425" s="33">
        <f>CAZUL!C422</f>
        <v>0</v>
      </c>
    </row>
    <row r="426" spans="3:27" x14ac:dyDescent="0.3">
      <c r="C426" s="1"/>
      <c r="D426" s="46"/>
      <c r="E426" s="1">
        <f>CAZUL!B423</f>
        <v>0</v>
      </c>
      <c r="F426" s="20">
        <f>CAZUL!N423</f>
        <v>0</v>
      </c>
      <c r="G426" s="11" t="str">
        <f>DESPESAS!D$2</f>
        <v>HOSPITAL SÃO LUCAS</v>
      </c>
      <c r="H426" s="32" t="e">
        <f>VLOOKUP(I426,FORNECEDOR!$A$1:$B$897,2,FALSE)</f>
        <v>#N/A</v>
      </c>
      <c r="I426" s="35">
        <f>CAZUL!E423</f>
        <v>0</v>
      </c>
      <c r="J426" s="16" t="e">
        <f>VLOOKUP(AA426,DESPESAS!A$1:D$2028,2,FALSE)</f>
        <v>#N/A</v>
      </c>
      <c r="K426" s="16" t="e">
        <f>VLOOKUP(AA426,DESPESAS!A$1:D$2028,3,FALSE)</f>
        <v>#N/A</v>
      </c>
      <c r="L426" s="12">
        <f>CAZUL!F423</f>
        <v>0</v>
      </c>
      <c r="M426" s="29">
        <f>CAZUL!G423</f>
        <v>0</v>
      </c>
      <c r="N426" s="12">
        <f>CAZUL!H423</f>
        <v>0</v>
      </c>
      <c r="O426" s="1" t="str">
        <f>DESPESAS!E$2</f>
        <v>BANCO DO BRASIL</v>
      </c>
      <c r="P426" s="11"/>
      <c r="AA426" s="33">
        <f>CAZUL!C423</f>
        <v>0</v>
      </c>
    </row>
    <row r="427" spans="3:27" x14ac:dyDescent="0.3">
      <c r="C427" s="1"/>
      <c r="D427" s="46"/>
      <c r="E427" s="1">
        <f>CAZUL!B424</f>
        <v>0</v>
      </c>
      <c r="F427" s="20">
        <f>CAZUL!N424</f>
        <v>0</v>
      </c>
      <c r="G427" s="11" t="str">
        <f>DESPESAS!D$2</f>
        <v>HOSPITAL SÃO LUCAS</v>
      </c>
      <c r="H427" s="32" t="e">
        <f>VLOOKUP(I427,FORNECEDOR!$A$1:$B$897,2,FALSE)</f>
        <v>#N/A</v>
      </c>
      <c r="I427" s="35">
        <f>CAZUL!E424</f>
        <v>0</v>
      </c>
      <c r="J427" s="16" t="e">
        <f>VLOOKUP(AA427,DESPESAS!A$1:D$2028,2,FALSE)</f>
        <v>#N/A</v>
      </c>
      <c r="K427" s="16" t="e">
        <f>VLOOKUP(AA427,DESPESAS!A$1:D$2028,3,FALSE)</f>
        <v>#N/A</v>
      </c>
      <c r="L427" s="12">
        <f>CAZUL!F424</f>
        <v>0</v>
      </c>
      <c r="M427" s="29">
        <f>CAZUL!G424</f>
        <v>0</v>
      </c>
      <c r="N427" s="12">
        <f>CAZUL!H424</f>
        <v>0</v>
      </c>
      <c r="O427" s="1" t="str">
        <f>DESPESAS!E$2</f>
        <v>BANCO DO BRASIL</v>
      </c>
      <c r="P427" s="11"/>
      <c r="AA427" s="33">
        <f>CAZUL!C424</f>
        <v>0</v>
      </c>
    </row>
    <row r="428" spans="3:27" x14ac:dyDescent="0.3">
      <c r="C428" s="1"/>
      <c r="D428" s="46"/>
      <c r="E428" s="1">
        <f>CAZUL!B425</f>
        <v>0</v>
      </c>
      <c r="F428" s="20">
        <f>CAZUL!N425</f>
        <v>0</v>
      </c>
      <c r="G428" s="11" t="str">
        <f>DESPESAS!D$2</f>
        <v>HOSPITAL SÃO LUCAS</v>
      </c>
      <c r="H428" s="32" t="e">
        <f>VLOOKUP(I428,FORNECEDOR!$A$1:$B$897,2,FALSE)</f>
        <v>#N/A</v>
      </c>
      <c r="I428" s="35">
        <f>CAZUL!E425</f>
        <v>0</v>
      </c>
      <c r="J428" s="16" t="e">
        <f>VLOOKUP(AA428,DESPESAS!A$1:D$2028,2,FALSE)</f>
        <v>#N/A</v>
      </c>
      <c r="K428" s="16" t="e">
        <f>VLOOKUP(AA428,DESPESAS!A$1:D$2028,3,FALSE)</f>
        <v>#N/A</v>
      </c>
      <c r="L428" s="12">
        <f>CAZUL!F425</f>
        <v>0</v>
      </c>
      <c r="M428" s="29">
        <f>CAZUL!G425</f>
        <v>0</v>
      </c>
      <c r="N428" s="12">
        <f>CAZUL!H425</f>
        <v>0</v>
      </c>
      <c r="O428" s="1" t="str">
        <f>DESPESAS!E$2</f>
        <v>BANCO DO BRASIL</v>
      </c>
      <c r="P428" s="11"/>
      <c r="AA428" s="33">
        <f>CAZUL!C425</f>
        <v>0</v>
      </c>
    </row>
    <row r="429" spans="3:27" x14ac:dyDescent="0.3">
      <c r="C429" s="1"/>
      <c r="D429" s="46"/>
      <c r="E429" s="1">
        <f>CAZUL!B426</f>
        <v>0</v>
      </c>
      <c r="F429" s="20">
        <f>CAZUL!N426</f>
        <v>0</v>
      </c>
      <c r="G429" s="11" t="str">
        <f>DESPESAS!D$2</f>
        <v>HOSPITAL SÃO LUCAS</v>
      </c>
      <c r="H429" s="32" t="e">
        <f>VLOOKUP(I429,FORNECEDOR!$A$1:$B$897,2,FALSE)</f>
        <v>#N/A</v>
      </c>
      <c r="I429" s="35">
        <f>CAZUL!E426</f>
        <v>0</v>
      </c>
      <c r="J429" s="16" t="e">
        <f>VLOOKUP(AA429,DESPESAS!A$1:D$2028,2,FALSE)</f>
        <v>#N/A</v>
      </c>
      <c r="K429" s="16" t="e">
        <f>VLOOKUP(AA429,DESPESAS!A$1:D$2028,3,FALSE)</f>
        <v>#N/A</v>
      </c>
      <c r="L429" s="12">
        <f>CAZUL!F426</f>
        <v>0</v>
      </c>
      <c r="M429" s="29">
        <f>CAZUL!G426</f>
        <v>0</v>
      </c>
      <c r="N429" s="12">
        <f>CAZUL!H426</f>
        <v>0</v>
      </c>
      <c r="O429" s="1" t="str">
        <f>DESPESAS!E$2</f>
        <v>BANCO DO BRASIL</v>
      </c>
      <c r="P429" s="11"/>
      <c r="AA429" s="33">
        <f>CAZUL!C426</f>
        <v>0</v>
      </c>
    </row>
    <row r="430" spans="3:27" x14ac:dyDescent="0.3">
      <c r="C430" s="1"/>
      <c r="D430" s="46"/>
      <c r="E430" s="1">
        <f>CAZUL!B427</f>
        <v>0</v>
      </c>
      <c r="F430" s="20">
        <f>CAZUL!N427</f>
        <v>0</v>
      </c>
      <c r="G430" s="11" t="str">
        <f>DESPESAS!D$2</f>
        <v>HOSPITAL SÃO LUCAS</v>
      </c>
      <c r="H430" s="32" t="e">
        <f>VLOOKUP(I430,FORNECEDOR!$A$1:$B$897,2,FALSE)</f>
        <v>#N/A</v>
      </c>
      <c r="I430" s="35">
        <f>CAZUL!E427</f>
        <v>0</v>
      </c>
      <c r="J430" s="16" t="e">
        <f>VLOOKUP(AA430,DESPESAS!A$1:D$2028,2,FALSE)</f>
        <v>#N/A</v>
      </c>
      <c r="K430" s="16" t="e">
        <f>VLOOKUP(AA430,DESPESAS!A$1:D$2028,3,FALSE)</f>
        <v>#N/A</v>
      </c>
      <c r="L430" s="12">
        <f>CAZUL!F427</f>
        <v>0</v>
      </c>
      <c r="M430" s="29">
        <f>CAZUL!G427</f>
        <v>0</v>
      </c>
      <c r="N430" s="12">
        <f>CAZUL!H427</f>
        <v>0</v>
      </c>
      <c r="O430" s="1" t="str">
        <f>DESPESAS!E$2</f>
        <v>BANCO DO BRASIL</v>
      </c>
      <c r="P430" s="11"/>
      <c r="AA430" s="33">
        <f>CAZUL!C427</f>
        <v>0</v>
      </c>
    </row>
    <row r="431" spans="3:27" x14ac:dyDescent="0.3">
      <c r="C431" s="1"/>
      <c r="D431" s="46"/>
      <c r="E431" s="1">
        <f>CAZUL!B428</f>
        <v>0</v>
      </c>
      <c r="F431" s="20">
        <f>CAZUL!N428</f>
        <v>0</v>
      </c>
      <c r="G431" s="11" t="str">
        <f>DESPESAS!D$2</f>
        <v>HOSPITAL SÃO LUCAS</v>
      </c>
      <c r="H431" s="32" t="e">
        <f>VLOOKUP(I431,FORNECEDOR!$A$1:$B$897,2,FALSE)</f>
        <v>#N/A</v>
      </c>
      <c r="I431" s="35">
        <f>CAZUL!E428</f>
        <v>0</v>
      </c>
      <c r="J431" s="16" t="e">
        <f>VLOOKUP(AA431,DESPESAS!A$1:D$2028,2,FALSE)</f>
        <v>#N/A</v>
      </c>
      <c r="K431" s="16" t="e">
        <f>VLOOKUP(AA431,DESPESAS!A$1:D$2028,3,FALSE)</f>
        <v>#N/A</v>
      </c>
      <c r="L431" s="12">
        <f>CAZUL!F428</f>
        <v>0</v>
      </c>
      <c r="M431" s="29">
        <f>CAZUL!G428</f>
        <v>0</v>
      </c>
      <c r="N431" s="12">
        <f>CAZUL!H428</f>
        <v>0</v>
      </c>
      <c r="O431" s="1" t="str">
        <f>DESPESAS!E$2</f>
        <v>BANCO DO BRASIL</v>
      </c>
      <c r="P431" s="11"/>
      <c r="AA431" s="33">
        <f>CAZUL!C428</f>
        <v>0</v>
      </c>
    </row>
    <row r="432" spans="3:27" x14ac:dyDescent="0.3">
      <c r="C432" s="1"/>
      <c r="D432" s="46"/>
      <c r="E432" s="1">
        <f>CAZUL!B429</f>
        <v>0</v>
      </c>
      <c r="F432" s="20">
        <f>CAZUL!N429</f>
        <v>0</v>
      </c>
      <c r="G432" s="11" t="str">
        <f>DESPESAS!D$2</f>
        <v>HOSPITAL SÃO LUCAS</v>
      </c>
      <c r="H432" s="32" t="e">
        <f>VLOOKUP(I432,FORNECEDOR!$A$1:$B$897,2,FALSE)</f>
        <v>#N/A</v>
      </c>
      <c r="I432" s="35">
        <f>CAZUL!E429</f>
        <v>0</v>
      </c>
      <c r="J432" s="16" t="e">
        <f>VLOOKUP(AA432,DESPESAS!A$1:D$2028,2,FALSE)</f>
        <v>#N/A</v>
      </c>
      <c r="K432" s="16" t="e">
        <f>VLOOKUP(AA432,DESPESAS!A$1:D$2028,3,FALSE)</f>
        <v>#N/A</v>
      </c>
      <c r="L432" s="12">
        <f>CAZUL!F429</f>
        <v>0</v>
      </c>
      <c r="M432" s="29">
        <f>CAZUL!G429</f>
        <v>0</v>
      </c>
      <c r="N432" s="12">
        <f>CAZUL!H429</f>
        <v>0</v>
      </c>
      <c r="O432" s="1" t="str">
        <f>DESPESAS!E$2</f>
        <v>BANCO DO BRASIL</v>
      </c>
      <c r="P432" s="11"/>
      <c r="AA432" s="33">
        <f>CAZUL!C429</f>
        <v>0</v>
      </c>
    </row>
    <row r="433" spans="3:27" x14ac:dyDescent="0.3">
      <c r="C433" s="1"/>
      <c r="D433" s="46"/>
      <c r="E433" s="1">
        <f>CAZUL!B430</f>
        <v>0</v>
      </c>
      <c r="F433" s="20">
        <f>CAZUL!N430</f>
        <v>0</v>
      </c>
      <c r="G433" s="11" t="str">
        <f>DESPESAS!D$2</f>
        <v>HOSPITAL SÃO LUCAS</v>
      </c>
      <c r="H433" s="32" t="e">
        <f>VLOOKUP(I433,FORNECEDOR!$A$1:$B$897,2,FALSE)</f>
        <v>#N/A</v>
      </c>
      <c r="I433" s="35">
        <f>CAZUL!E430</f>
        <v>0</v>
      </c>
      <c r="J433" s="16" t="e">
        <f>VLOOKUP(AA433,DESPESAS!A$1:D$2028,2,FALSE)</f>
        <v>#N/A</v>
      </c>
      <c r="K433" s="16" t="e">
        <f>VLOOKUP(AA433,DESPESAS!A$1:D$2028,3,FALSE)</f>
        <v>#N/A</v>
      </c>
      <c r="L433" s="12">
        <f>CAZUL!F430</f>
        <v>0</v>
      </c>
      <c r="M433" s="29">
        <f>CAZUL!G430</f>
        <v>0</v>
      </c>
      <c r="N433" s="12">
        <f>CAZUL!H430</f>
        <v>0</v>
      </c>
      <c r="O433" s="1" t="str">
        <f>DESPESAS!E$2</f>
        <v>BANCO DO BRASIL</v>
      </c>
      <c r="P433" s="11"/>
      <c r="AA433" s="33">
        <f>CAZUL!C430</f>
        <v>0</v>
      </c>
    </row>
    <row r="434" spans="3:27" x14ac:dyDescent="0.3">
      <c r="C434" s="1"/>
      <c r="D434" s="46"/>
      <c r="E434" s="1">
        <f>CAZUL!B431</f>
        <v>0</v>
      </c>
      <c r="F434" s="20">
        <f>CAZUL!N431</f>
        <v>0</v>
      </c>
      <c r="G434" s="11" t="str">
        <f>DESPESAS!D$2</f>
        <v>HOSPITAL SÃO LUCAS</v>
      </c>
      <c r="H434" s="32" t="e">
        <f>VLOOKUP(I434,FORNECEDOR!$A$1:$B$897,2,FALSE)</f>
        <v>#N/A</v>
      </c>
      <c r="I434" s="35">
        <f>CAZUL!E431</f>
        <v>0</v>
      </c>
      <c r="J434" s="16" t="e">
        <f>VLOOKUP(AA434,DESPESAS!A$1:D$2028,2,FALSE)</f>
        <v>#N/A</v>
      </c>
      <c r="K434" s="16" t="e">
        <f>VLOOKUP(AA434,DESPESAS!A$1:D$2028,3,FALSE)</f>
        <v>#N/A</v>
      </c>
      <c r="L434" s="12">
        <f>CAZUL!F431</f>
        <v>0</v>
      </c>
      <c r="M434" s="29">
        <f>CAZUL!G431</f>
        <v>0</v>
      </c>
      <c r="N434" s="12">
        <f>CAZUL!H431</f>
        <v>0</v>
      </c>
      <c r="O434" s="1" t="str">
        <f>DESPESAS!E$2</f>
        <v>BANCO DO BRASIL</v>
      </c>
      <c r="P434" s="11"/>
      <c r="AA434" s="33">
        <f>CAZUL!C431</f>
        <v>0</v>
      </c>
    </row>
    <row r="435" spans="3:27" x14ac:dyDescent="0.3">
      <c r="C435" s="1"/>
      <c r="D435" s="46"/>
      <c r="E435" s="1">
        <f>CAZUL!B432</f>
        <v>0</v>
      </c>
      <c r="F435" s="20">
        <f>CAZUL!N432</f>
        <v>0</v>
      </c>
      <c r="G435" s="11" t="str">
        <f>DESPESAS!D$2</f>
        <v>HOSPITAL SÃO LUCAS</v>
      </c>
      <c r="H435" s="32" t="e">
        <f>VLOOKUP(I435,FORNECEDOR!$A$1:$B$897,2,FALSE)</f>
        <v>#N/A</v>
      </c>
      <c r="I435" s="35">
        <f>CAZUL!E432</f>
        <v>0</v>
      </c>
      <c r="J435" s="16" t="e">
        <f>VLOOKUP(AA435,DESPESAS!A$1:D$2028,2,FALSE)</f>
        <v>#N/A</v>
      </c>
      <c r="K435" s="16" t="e">
        <f>VLOOKUP(AA435,DESPESAS!A$1:D$2028,3,FALSE)</f>
        <v>#N/A</v>
      </c>
      <c r="L435" s="12">
        <f>CAZUL!F432</f>
        <v>0</v>
      </c>
      <c r="M435" s="29">
        <f>CAZUL!G432</f>
        <v>0</v>
      </c>
      <c r="N435" s="12">
        <f>CAZUL!H432</f>
        <v>0</v>
      </c>
      <c r="O435" s="1" t="str">
        <f>DESPESAS!E$2</f>
        <v>BANCO DO BRASIL</v>
      </c>
      <c r="P435" s="11"/>
      <c r="AA435" s="33">
        <f>CAZUL!C432</f>
        <v>0</v>
      </c>
    </row>
    <row r="436" spans="3:27" x14ac:dyDescent="0.3">
      <c r="C436" s="1"/>
      <c r="D436" s="46"/>
      <c r="E436" s="1">
        <f>CAZUL!B433</f>
        <v>0</v>
      </c>
      <c r="F436" s="20">
        <f>CAZUL!N433</f>
        <v>0</v>
      </c>
      <c r="G436" s="11" t="str">
        <f>DESPESAS!D$2</f>
        <v>HOSPITAL SÃO LUCAS</v>
      </c>
      <c r="H436" s="32" t="e">
        <f>VLOOKUP(I436,FORNECEDOR!$A$1:$B$897,2,FALSE)</f>
        <v>#N/A</v>
      </c>
      <c r="I436" s="35">
        <f>CAZUL!E433</f>
        <v>0</v>
      </c>
      <c r="J436" s="16" t="e">
        <f>VLOOKUP(AA436,DESPESAS!A$1:D$2028,2,FALSE)</f>
        <v>#N/A</v>
      </c>
      <c r="K436" s="16" t="e">
        <f>VLOOKUP(AA436,DESPESAS!A$1:D$2028,3,FALSE)</f>
        <v>#N/A</v>
      </c>
      <c r="L436" s="12">
        <f>CAZUL!F433</f>
        <v>0</v>
      </c>
      <c r="M436" s="29">
        <f>CAZUL!G433</f>
        <v>0</v>
      </c>
      <c r="N436" s="12">
        <f>CAZUL!H433</f>
        <v>0</v>
      </c>
      <c r="O436" s="1" t="str">
        <f>DESPESAS!E$2</f>
        <v>BANCO DO BRASIL</v>
      </c>
      <c r="P436" s="11"/>
      <c r="AA436" s="33">
        <f>CAZUL!C433</f>
        <v>0</v>
      </c>
    </row>
    <row r="437" spans="3:27" x14ac:dyDescent="0.3">
      <c r="C437" s="1"/>
      <c r="D437" s="46"/>
      <c r="E437" s="1">
        <f>CAZUL!B434</f>
        <v>0</v>
      </c>
      <c r="F437" s="20">
        <f>CAZUL!N434</f>
        <v>0</v>
      </c>
      <c r="G437" s="11" t="str">
        <f>DESPESAS!D$2</f>
        <v>HOSPITAL SÃO LUCAS</v>
      </c>
      <c r="H437" s="32" t="e">
        <f>VLOOKUP(I437,FORNECEDOR!$A$1:$B$897,2,FALSE)</f>
        <v>#N/A</v>
      </c>
      <c r="I437" s="35">
        <f>CAZUL!E434</f>
        <v>0</v>
      </c>
      <c r="J437" s="16" t="e">
        <f>VLOOKUP(AA437,DESPESAS!A$1:D$2028,2,FALSE)</f>
        <v>#N/A</v>
      </c>
      <c r="K437" s="16" t="e">
        <f>VLOOKUP(AA437,DESPESAS!A$1:D$2028,3,FALSE)</f>
        <v>#N/A</v>
      </c>
      <c r="L437" s="12">
        <f>CAZUL!F434</f>
        <v>0</v>
      </c>
      <c r="M437" s="29">
        <f>CAZUL!G434</f>
        <v>0</v>
      </c>
      <c r="N437" s="12">
        <f>CAZUL!H434</f>
        <v>0</v>
      </c>
      <c r="O437" s="1" t="str">
        <f>DESPESAS!E$2</f>
        <v>BANCO DO BRASIL</v>
      </c>
      <c r="P437" s="11"/>
      <c r="AA437" s="33">
        <f>CAZUL!C434</f>
        <v>0</v>
      </c>
    </row>
    <row r="438" spans="3:27" x14ac:dyDescent="0.3">
      <c r="C438" s="1"/>
      <c r="D438" s="46"/>
      <c r="E438" s="1">
        <f>CAZUL!B435</f>
        <v>0</v>
      </c>
      <c r="F438" s="20">
        <f>CAZUL!N435</f>
        <v>0</v>
      </c>
      <c r="G438" s="11" t="str">
        <f>DESPESAS!D$2</f>
        <v>HOSPITAL SÃO LUCAS</v>
      </c>
      <c r="H438" s="32" t="e">
        <f>VLOOKUP(I438,FORNECEDOR!$A$1:$B$897,2,FALSE)</f>
        <v>#N/A</v>
      </c>
      <c r="I438" s="35">
        <f>CAZUL!E435</f>
        <v>0</v>
      </c>
      <c r="J438" s="16" t="e">
        <f>VLOOKUP(AA438,DESPESAS!A$1:D$2028,2,FALSE)</f>
        <v>#N/A</v>
      </c>
      <c r="K438" s="16" t="e">
        <f>VLOOKUP(AA438,DESPESAS!A$1:D$2028,3,FALSE)</f>
        <v>#N/A</v>
      </c>
      <c r="L438" s="12">
        <f>CAZUL!F435</f>
        <v>0</v>
      </c>
      <c r="M438" s="29">
        <f>CAZUL!G435</f>
        <v>0</v>
      </c>
      <c r="N438" s="12">
        <f>CAZUL!H435</f>
        <v>0</v>
      </c>
      <c r="O438" s="1" t="str">
        <f>DESPESAS!E$2</f>
        <v>BANCO DO BRASIL</v>
      </c>
      <c r="P438" s="11"/>
      <c r="AA438" s="33">
        <f>CAZUL!C435</f>
        <v>0</v>
      </c>
    </row>
    <row r="439" spans="3:27" x14ac:dyDescent="0.3">
      <c r="C439" s="1"/>
      <c r="D439" s="46"/>
      <c r="E439" s="1">
        <f>CAZUL!B436</f>
        <v>0</v>
      </c>
      <c r="F439" s="20">
        <f>CAZUL!N436</f>
        <v>0</v>
      </c>
      <c r="G439" s="11" t="str">
        <f>DESPESAS!D$2</f>
        <v>HOSPITAL SÃO LUCAS</v>
      </c>
      <c r="H439" s="32" t="e">
        <f>VLOOKUP(I439,FORNECEDOR!$A$1:$B$897,2,FALSE)</f>
        <v>#N/A</v>
      </c>
      <c r="I439" s="35">
        <f>CAZUL!E436</f>
        <v>0</v>
      </c>
      <c r="J439" s="16" t="e">
        <f>VLOOKUP(AA439,DESPESAS!A$1:D$2028,2,FALSE)</f>
        <v>#N/A</v>
      </c>
      <c r="K439" s="16" t="e">
        <f>VLOOKUP(AA439,DESPESAS!A$1:D$2028,3,FALSE)</f>
        <v>#N/A</v>
      </c>
      <c r="L439" s="12">
        <f>CAZUL!F436</f>
        <v>0</v>
      </c>
      <c r="M439" s="29">
        <f>CAZUL!G436</f>
        <v>0</v>
      </c>
      <c r="N439" s="12">
        <f>CAZUL!H436</f>
        <v>0</v>
      </c>
      <c r="O439" s="1" t="str">
        <f>DESPESAS!E$2</f>
        <v>BANCO DO BRASIL</v>
      </c>
      <c r="P439" s="11"/>
      <c r="AA439" s="33">
        <f>CAZUL!C436</f>
        <v>0</v>
      </c>
    </row>
    <row r="440" spans="3:27" x14ac:dyDescent="0.3">
      <c r="C440" s="1"/>
      <c r="D440" s="46"/>
      <c r="E440" s="1">
        <f>CAZUL!B437</f>
        <v>0</v>
      </c>
      <c r="F440" s="20">
        <f>CAZUL!N437</f>
        <v>0</v>
      </c>
      <c r="G440" s="11" t="str">
        <f>DESPESAS!D$2</f>
        <v>HOSPITAL SÃO LUCAS</v>
      </c>
      <c r="H440" s="32" t="e">
        <f>VLOOKUP(I440,FORNECEDOR!$A$1:$B$897,2,FALSE)</f>
        <v>#N/A</v>
      </c>
      <c r="I440" s="35">
        <f>CAZUL!E437</f>
        <v>0</v>
      </c>
      <c r="J440" s="16" t="e">
        <f>VLOOKUP(AA440,DESPESAS!A$1:D$2028,2,FALSE)</f>
        <v>#N/A</v>
      </c>
      <c r="K440" s="16" t="e">
        <f>VLOOKUP(AA440,DESPESAS!A$1:D$2028,3,FALSE)</f>
        <v>#N/A</v>
      </c>
      <c r="L440" s="12">
        <f>CAZUL!F437</f>
        <v>0</v>
      </c>
      <c r="M440" s="29">
        <f>CAZUL!G437</f>
        <v>0</v>
      </c>
      <c r="N440" s="12">
        <f>CAZUL!H437</f>
        <v>0</v>
      </c>
      <c r="O440" s="1" t="str">
        <f>DESPESAS!E$2</f>
        <v>BANCO DO BRASIL</v>
      </c>
      <c r="P440" s="11"/>
      <c r="AA440" s="33">
        <f>CAZUL!C437</f>
        <v>0</v>
      </c>
    </row>
    <row r="441" spans="3:27" x14ac:dyDescent="0.3">
      <c r="C441" s="1"/>
      <c r="D441" s="46"/>
      <c r="E441" s="1">
        <f>CAZUL!B438</f>
        <v>0</v>
      </c>
      <c r="F441" s="20">
        <f>CAZUL!N438</f>
        <v>0</v>
      </c>
      <c r="G441" s="11" t="str">
        <f>DESPESAS!D$2</f>
        <v>HOSPITAL SÃO LUCAS</v>
      </c>
      <c r="H441" s="32" t="e">
        <f>VLOOKUP(I441,FORNECEDOR!$A$1:$B$897,2,FALSE)</f>
        <v>#N/A</v>
      </c>
      <c r="I441" s="35">
        <f>CAZUL!E438</f>
        <v>0</v>
      </c>
      <c r="J441" s="16" t="e">
        <f>VLOOKUP(AA441,DESPESAS!A$1:D$2028,2,FALSE)</f>
        <v>#N/A</v>
      </c>
      <c r="K441" s="16" t="e">
        <f>VLOOKUP(AA441,DESPESAS!A$1:D$2028,3,FALSE)</f>
        <v>#N/A</v>
      </c>
      <c r="L441" s="12">
        <f>CAZUL!F438</f>
        <v>0</v>
      </c>
      <c r="M441" s="29">
        <f>CAZUL!G438</f>
        <v>0</v>
      </c>
      <c r="N441" s="12">
        <f>CAZUL!H438</f>
        <v>0</v>
      </c>
      <c r="O441" s="1" t="str">
        <f>DESPESAS!E$2</f>
        <v>BANCO DO BRASIL</v>
      </c>
      <c r="P441" s="11"/>
      <c r="AA441" s="33">
        <f>CAZUL!C438</f>
        <v>0</v>
      </c>
    </row>
    <row r="442" spans="3:27" x14ac:dyDescent="0.3">
      <c r="C442" s="1"/>
      <c r="D442" s="46"/>
      <c r="E442" s="1">
        <f>CAZUL!B439</f>
        <v>0</v>
      </c>
      <c r="F442" s="20">
        <f>CAZUL!N439</f>
        <v>0</v>
      </c>
      <c r="G442" s="11" t="str">
        <f>DESPESAS!D$2</f>
        <v>HOSPITAL SÃO LUCAS</v>
      </c>
      <c r="H442" s="32" t="e">
        <f>VLOOKUP(I442,FORNECEDOR!$A$1:$B$897,2,FALSE)</f>
        <v>#N/A</v>
      </c>
      <c r="I442" s="35">
        <f>CAZUL!E439</f>
        <v>0</v>
      </c>
      <c r="J442" s="16" t="e">
        <f>VLOOKUP(AA442,DESPESAS!A$1:D$2028,2,FALSE)</f>
        <v>#N/A</v>
      </c>
      <c r="K442" s="16" t="e">
        <f>VLOOKUP(AA442,DESPESAS!A$1:D$2028,3,FALSE)</f>
        <v>#N/A</v>
      </c>
      <c r="L442" s="12">
        <f>CAZUL!F439</f>
        <v>0</v>
      </c>
      <c r="M442" s="29">
        <f>CAZUL!G439</f>
        <v>0</v>
      </c>
      <c r="N442" s="12">
        <f>CAZUL!H439</f>
        <v>0</v>
      </c>
      <c r="O442" s="1" t="str">
        <f>DESPESAS!E$2</f>
        <v>BANCO DO BRASIL</v>
      </c>
      <c r="P442" s="11"/>
      <c r="AA442" s="33">
        <f>CAZUL!C439</f>
        <v>0</v>
      </c>
    </row>
    <row r="443" spans="3:27" x14ac:dyDescent="0.3">
      <c r="C443" s="1"/>
      <c r="D443" s="46"/>
      <c r="E443" s="1">
        <f>CAZUL!B440</f>
        <v>0</v>
      </c>
      <c r="F443" s="20">
        <f>CAZUL!N440</f>
        <v>0</v>
      </c>
      <c r="G443" s="11" t="str">
        <f>DESPESAS!D$2</f>
        <v>HOSPITAL SÃO LUCAS</v>
      </c>
      <c r="H443" s="32" t="e">
        <f>VLOOKUP(I443,FORNECEDOR!$A$1:$B$897,2,FALSE)</f>
        <v>#N/A</v>
      </c>
      <c r="I443" s="35">
        <f>CAZUL!E440</f>
        <v>0</v>
      </c>
      <c r="J443" s="16" t="e">
        <f>VLOOKUP(AA443,DESPESAS!A$1:D$2028,2,FALSE)</f>
        <v>#N/A</v>
      </c>
      <c r="K443" s="16" t="e">
        <f>VLOOKUP(AA443,DESPESAS!A$1:D$2028,3,FALSE)</f>
        <v>#N/A</v>
      </c>
      <c r="L443" s="12">
        <f>CAZUL!F440</f>
        <v>0</v>
      </c>
      <c r="M443" s="29">
        <f>CAZUL!G440</f>
        <v>0</v>
      </c>
      <c r="N443" s="12">
        <f>CAZUL!H440</f>
        <v>0</v>
      </c>
      <c r="O443" s="1" t="str">
        <f>DESPESAS!E$2</f>
        <v>BANCO DO BRASIL</v>
      </c>
      <c r="P443" s="11"/>
      <c r="AA443" s="33">
        <f>CAZUL!C440</f>
        <v>0</v>
      </c>
    </row>
    <row r="444" spans="3:27" x14ac:dyDescent="0.3">
      <c r="C444" s="1"/>
      <c r="D444" s="46"/>
      <c r="E444" s="1">
        <f>CAZUL!B441</f>
        <v>0</v>
      </c>
      <c r="F444" s="20">
        <f>CAZUL!N441</f>
        <v>0</v>
      </c>
      <c r="G444" s="11" t="str">
        <f>DESPESAS!D$2</f>
        <v>HOSPITAL SÃO LUCAS</v>
      </c>
      <c r="H444" s="32" t="e">
        <f>VLOOKUP(I444,FORNECEDOR!$A$1:$B$897,2,FALSE)</f>
        <v>#N/A</v>
      </c>
      <c r="I444" s="35">
        <f>CAZUL!E441</f>
        <v>0</v>
      </c>
      <c r="J444" s="16" t="e">
        <f>VLOOKUP(AA444,DESPESAS!A$1:D$2028,2,FALSE)</f>
        <v>#N/A</v>
      </c>
      <c r="K444" s="16" t="e">
        <f>VLOOKUP(AA444,DESPESAS!A$1:D$2028,3,FALSE)</f>
        <v>#N/A</v>
      </c>
      <c r="L444" s="12">
        <f>CAZUL!F441</f>
        <v>0</v>
      </c>
      <c r="M444" s="29">
        <f>CAZUL!G441</f>
        <v>0</v>
      </c>
      <c r="N444" s="12">
        <f>CAZUL!H441</f>
        <v>0</v>
      </c>
      <c r="O444" s="1" t="str">
        <f>DESPESAS!E$2</f>
        <v>BANCO DO BRASIL</v>
      </c>
      <c r="P444" s="11"/>
      <c r="AA444" s="33">
        <f>CAZUL!C441</f>
        <v>0</v>
      </c>
    </row>
    <row r="445" spans="3:27" x14ac:dyDescent="0.3">
      <c r="C445" s="1"/>
      <c r="D445" s="46"/>
      <c r="E445" s="1">
        <f>CAZUL!B442</f>
        <v>0</v>
      </c>
      <c r="F445" s="20">
        <f>CAZUL!N442</f>
        <v>0</v>
      </c>
      <c r="G445" s="11" t="str">
        <f>DESPESAS!D$2</f>
        <v>HOSPITAL SÃO LUCAS</v>
      </c>
      <c r="H445" s="32" t="e">
        <f>VLOOKUP(I445,FORNECEDOR!$A$1:$B$897,2,FALSE)</f>
        <v>#N/A</v>
      </c>
      <c r="I445" s="35">
        <f>CAZUL!E442</f>
        <v>0</v>
      </c>
      <c r="J445" s="16" t="e">
        <f>VLOOKUP(AA445,DESPESAS!A$1:D$2028,2,FALSE)</f>
        <v>#N/A</v>
      </c>
      <c r="K445" s="16" t="e">
        <f>VLOOKUP(AA445,DESPESAS!A$1:D$2028,3,FALSE)</f>
        <v>#N/A</v>
      </c>
      <c r="L445" s="12">
        <f>CAZUL!F442</f>
        <v>0</v>
      </c>
      <c r="M445" s="29">
        <f>CAZUL!G442</f>
        <v>0</v>
      </c>
      <c r="N445" s="12">
        <f>CAZUL!H442</f>
        <v>0</v>
      </c>
      <c r="O445" s="1" t="str">
        <f>DESPESAS!E$2</f>
        <v>BANCO DO BRASIL</v>
      </c>
      <c r="P445" s="11"/>
      <c r="AA445" s="33">
        <f>CAZUL!C442</f>
        <v>0</v>
      </c>
    </row>
    <row r="446" spans="3:27" x14ac:dyDescent="0.3">
      <c r="C446" s="1"/>
      <c r="D446" s="46"/>
      <c r="E446" s="1">
        <f>CAZUL!B443</f>
        <v>0</v>
      </c>
      <c r="F446" s="20">
        <f>CAZUL!N443</f>
        <v>0</v>
      </c>
      <c r="G446" s="11" t="str">
        <f>DESPESAS!D$2</f>
        <v>HOSPITAL SÃO LUCAS</v>
      </c>
      <c r="H446" s="32" t="e">
        <f>VLOOKUP(I446,FORNECEDOR!$A$1:$B$897,2,FALSE)</f>
        <v>#N/A</v>
      </c>
      <c r="I446" s="35">
        <f>CAZUL!E443</f>
        <v>0</v>
      </c>
      <c r="J446" s="16" t="e">
        <f>VLOOKUP(AA446,DESPESAS!A$1:D$2028,2,FALSE)</f>
        <v>#N/A</v>
      </c>
      <c r="K446" s="16" t="e">
        <f>VLOOKUP(AA446,DESPESAS!A$1:D$2028,3,FALSE)</f>
        <v>#N/A</v>
      </c>
      <c r="L446" s="12">
        <f>CAZUL!F443</f>
        <v>0</v>
      </c>
      <c r="M446" s="29">
        <f>CAZUL!G443</f>
        <v>0</v>
      </c>
      <c r="N446" s="12">
        <f>CAZUL!H443</f>
        <v>0</v>
      </c>
      <c r="O446" s="1" t="str">
        <f>DESPESAS!E$2</f>
        <v>BANCO DO BRASIL</v>
      </c>
      <c r="P446" s="11"/>
      <c r="AA446" s="33">
        <f>CAZUL!C443</f>
        <v>0</v>
      </c>
    </row>
    <row r="447" spans="3:27" x14ac:dyDescent="0.3">
      <c r="C447" s="1"/>
      <c r="D447" s="46"/>
      <c r="E447" s="1">
        <f>CAZUL!B444</f>
        <v>0</v>
      </c>
      <c r="F447" s="20">
        <f>CAZUL!N444</f>
        <v>0</v>
      </c>
      <c r="G447" s="11" t="str">
        <f>DESPESAS!D$2</f>
        <v>HOSPITAL SÃO LUCAS</v>
      </c>
      <c r="H447" s="32" t="e">
        <f>VLOOKUP(I447,FORNECEDOR!$A$1:$B$897,2,FALSE)</f>
        <v>#N/A</v>
      </c>
      <c r="I447" s="35">
        <f>CAZUL!E444</f>
        <v>0</v>
      </c>
      <c r="J447" s="16" t="e">
        <f>VLOOKUP(AA447,DESPESAS!A$1:D$2028,2,FALSE)</f>
        <v>#N/A</v>
      </c>
      <c r="K447" s="16" t="e">
        <f>VLOOKUP(AA447,DESPESAS!A$1:D$2028,3,FALSE)</f>
        <v>#N/A</v>
      </c>
      <c r="L447" s="12">
        <f>CAZUL!F444</f>
        <v>0</v>
      </c>
      <c r="M447" s="29">
        <f>CAZUL!G444</f>
        <v>0</v>
      </c>
      <c r="N447" s="12">
        <f>CAZUL!H444</f>
        <v>0</v>
      </c>
      <c r="O447" s="1" t="str">
        <f>DESPESAS!E$2</f>
        <v>BANCO DO BRASIL</v>
      </c>
      <c r="P447" s="11"/>
      <c r="AA447" s="33">
        <f>CAZUL!C444</f>
        <v>0</v>
      </c>
    </row>
    <row r="448" spans="3:27" x14ac:dyDescent="0.3">
      <c r="C448" s="1"/>
      <c r="D448" s="46"/>
      <c r="E448" s="1">
        <f>CAZUL!B445</f>
        <v>0</v>
      </c>
      <c r="F448" s="20">
        <f>CAZUL!N445</f>
        <v>0</v>
      </c>
      <c r="G448" s="11" t="str">
        <f>DESPESAS!D$2</f>
        <v>HOSPITAL SÃO LUCAS</v>
      </c>
      <c r="H448" s="32" t="e">
        <f>VLOOKUP(I448,FORNECEDOR!$A$1:$B$897,2,FALSE)</f>
        <v>#N/A</v>
      </c>
      <c r="I448" s="35">
        <f>CAZUL!E445</f>
        <v>0</v>
      </c>
      <c r="J448" s="16" t="e">
        <f>VLOOKUP(AA448,DESPESAS!A$1:D$2028,2,FALSE)</f>
        <v>#N/A</v>
      </c>
      <c r="K448" s="16" t="e">
        <f>VLOOKUP(AA448,DESPESAS!A$1:D$2028,3,FALSE)</f>
        <v>#N/A</v>
      </c>
      <c r="L448" s="12">
        <f>CAZUL!F445</f>
        <v>0</v>
      </c>
      <c r="M448" s="29">
        <f>CAZUL!G445</f>
        <v>0</v>
      </c>
      <c r="N448" s="12">
        <f>CAZUL!H445</f>
        <v>0</v>
      </c>
      <c r="O448" s="1" t="str">
        <f>DESPESAS!E$2</f>
        <v>BANCO DO BRASIL</v>
      </c>
      <c r="P448" s="11"/>
      <c r="AA448" s="33">
        <f>CAZUL!C445</f>
        <v>0</v>
      </c>
    </row>
    <row r="449" spans="3:27" x14ac:dyDescent="0.3">
      <c r="C449" s="1"/>
      <c r="D449" s="46"/>
      <c r="E449" s="1">
        <f>CAZUL!B446</f>
        <v>0</v>
      </c>
      <c r="F449" s="20">
        <f>CAZUL!N446</f>
        <v>0</v>
      </c>
      <c r="G449" s="11" t="str">
        <f>DESPESAS!D$2</f>
        <v>HOSPITAL SÃO LUCAS</v>
      </c>
      <c r="H449" s="32" t="e">
        <f>VLOOKUP(I449,FORNECEDOR!$A$1:$B$897,2,FALSE)</f>
        <v>#N/A</v>
      </c>
      <c r="I449" s="35">
        <f>CAZUL!E446</f>
        <v>0</v>
      </c>
      <c r="J449" s="16" t="e">
        <f>VLOOKUP(AA449,DESPESAS!A$1:D$2028,2,FALSE)</f>
        <v>#N/A</v>
      </c>
      <c r="K449" s="16" t="e">
        <f>VLOOKUP(AA449,DESPESAS!A$1:D$2028,3,FALSE)</f>
        <v>#N/A</v>
      </c>
      <c r="L449" s="12">
        <f>CAZUL!F446</f>
        <v>0</v>
      </c>
      <c r="M449" s="29">
        <f>CAZUL!G446</f>
        <v>0</v>
      </c>
      <c r="N449" s="12">
        <f>CAZUL!H446</f>
        <v>0</v>
      </c>
      <c r="O449" s="1" t="str">
        <f>DESPESAS!E$2</f>
        <v>BANCO DO BRASIL</v>
      </c>
      <c r="P449" s="11"/>
      <c r="AA449" s="33">
        <f>CAZUL!C446</f>
        <v>0</v>
      </c>
    </row>
    <row r="450" spans="3:27" x14ac:dyDescent="0.3">
      <c r="C450" s="1"/>
      <c r="D450" s="46"/>
      <c r="E450" s="1">
        <f>CAZUL!B447</f>
        <v>0</v>
      </c>
      <c r="F450" s="20">
        <f>CAZUL!N447</f>
        <v>0</v>
      </c>
      <c r="G450" s="11" t="str">
        <f>DESPESAS!D$2</f>
        <v>HOSPITAL SÃO LUCAS</v>
      </c>
      <c r="H450" s="32" t="e">
        <f>VLOOKUP(I450,FORNECEDOR!$A$1:$B$897,2,FALSE)</f>
        <v>#N/A</v>
      </c>
      <c r="I450" s="35">
        <f>CAZUL!E447</f>
        <v>0</v>
      </c>
      <c r="J450" s="16" t="e">
        <f>VLOOKUP(AA450,DESPESAS!A$1:D$2028,2,FALSE)</f>
        <v>#N/A</v>
      </c>
      <c r="K450" s="16" t="e">
        <f>VLOOKUP(AA450,DESPESAS!A$1:D$2028,3,FALSE)</f>
        <v>#N/A</v>
      </c>
      <c r="L450" s="12">
        <f>CAZUL!F447</f>
        <v>0</v>
      </c>
      <c r="M450" s="29">
        <f>CAZUL!G447</f>
        <v>0</v>
      </c>
      <c r="N450" s="12">
        <f>CAZUL!H447</f>
        <v>0</v>
      </c>
      <c r="O450" s="1" t="str">
        <f>DESPESAS!E$2</f>
        <v>BANCO DO BRASIL</v>
      </c>
      <c r="P450" s="11"/>
      <c r="AA450" s="33">
        <f>CAZUL!C447</f>
        <v>0</v>
      </c>
    </row>
    <row r="451" spans="3:27" x14ac:dyDescent="0.3">
      <c r="C451" s="1"/>
      <c r="D451" s="46"/>
      <c r="E451" s="1">
        <f>CAZUL!B448</f>
        <v>0</v>
      </c>
      <c r="F451" s="20">
        <f>CAZUL!N448</f>
        <v>0</v>
      </c>
      <c r="G451" s="11" t="str">
        <f>DESPESAS!D$2</f>
        <v>HOSPITAL SÃO LUCAS</v>
      </c>
      <c r="H451" s="32" t="e">
        <f>VLOOKUP(I451,FORNECEDOR!$A$1:$B$897,2,FALSE)</f>
        <v>#N/A</v>
      </c>
      <c r="I451" s="35">
        <f>CAZUL!E448</f>
        <v>0</v>
      </c>
      <c r="J451" s="16" t="e">
        <f>VLOOKUP(AA451,DESPESAS!A$1:D$2028,2,FALSE)</f>
        <v>#N/A</v>
      </c>
      <c r="K451" s="16" t="e">
        <f>VLOOKUP(AA451,DESPESAS!A$1:D$2028,3,FALSE)</f>
        <v>#N/A</v>
      </c>
      <c r="L451" s="12">
        <f>CAZUL!F448</f>
        <v>0</v>
      </c>
      <c r="M451" s="29">
        <f>CAZUL!G448</f>
        <v>0</v>
      </c>
      <c r="N451" s="12">
        <f>CAZUL!H448</f>
        <v>0</v>
      </c>
      <c r="O451" s="1" t="str">
        <f>DESPESAS!E$2</f>
        <v>BANCO DO BRASIL</v>
      </c>
      <c r="P451" s="11"/>
      <c r="AA451" s="33">
        <f>CAZUL!C448</f>
        <v>0</v>
      </c>
    </row>
    <row r="452" spans="3:27" x14ac:dyDescent="0.3">
      <c r="C452" s="1"/>
      <c r="D452" s="46"/>
      <c r="E452" s="1">
        <f>CAZUL!B449</f>
        <v>0</v>
      </c>
      <c r="F452" s="20">
        <f>CAZUL!N449</f>
        <v>0</v>
      </c>
      <c r="G452" s="11" t="str">
        <f>DESPESAS!D$2</f>
        <v>HOSPITAL SÃO LUCAS</v>
      </c>
      <c r="H452" s="32" t="e">
        <f>VLOOKUP(I452,FORNECEDOR!$A$1:$B$897,2,FALSE)</f>
        <v>#N/A</v>
      </c>
      <c r="I452" s="35">
        <f>CAZUL!E449</f>
        <v>0</v>
      </c>
      <c r="J452" s="16" t="e">
        <f>VLOOKUP(AA452,DESPESAS!A$1:D$2028,2,FALSE)</f>
        <v>#N/A</v>
      </c>
      <c r="K452" s="16" t="e">
        <f>VLOOKUP(AA452,DESPESAS!A$1:D$2028,3,FALSE)</f>
        <v>#N/A</v>
      </c>
      <c r="L452" s="12">
        <f>CAZUL!F449</f>
        <v>0</v>
      </c>
      <c r="M452" s="29">
        <f>CAZUL!G449</f>
        <v>0</v>
      </c>
      <c r="N452" s="12">
        <f>CAZUL!H449</f>
        <v>0</v>
      </c>
      <c r="O452" s="1" t="str">
        <f>DESPESAS!E$2</f>
        <v>BANCO DO BRASIL</v>
      </c>
      <c r="P452" s="11"/>
      <c r="AA452" s="33">
        <f>CAZUL!C449</f>
        <v>0</v>
      </c>
    </row>
    <row r="453" spans="3:27" x14ac:dyDescent="0.3">
      <c r="C453" s="1"/>
      <c r="D453" s="46"/>
      <c r="E453" s="1">
        <f>CAZUL!B450</f>
        <v>0</v>
      </c>
      <c r="F453" s="20">
        <f>CAZUL!N450</f>
        <v>0</v>
      </c>
      <c r="G453" s="11" t="str">
        <f>DESPESAS!D$2</f>
        <v>HOSPITAL SÃO LUCAS</v>
      </c>
      <c r="H453" s="32" t="e">
        <f>VLOOKUP(I453,FORNECEDOR!$A$1:$B$897,2,FALSE)</f>
        <v>#N/A</v>
      </c>
      <c r="I453" s="35">
        <f>CAZUL!E450</f>
        <v>0</v>
      </c>
      <c r="J453" s="16" t="e">
        <f>VLOOKUP(AA453,DESPESAS!A$1:D$2028,2,FALSE)</f>
        <v>#N/A</v>
      </c>
      <c r="K453" s="16" t="e">
        <f>VLOOKUP(AA453,DESPESAS!A$1:D$2028,3,FALSE)</f>
        <v>#N/A</v>
      </c>
      <c r="L453" s="12">
        <f>CAZUL!F450</f>
        <v>0</v>
      </c>
      <c r="M453" s="29">
        <f>CAZUL!G450</f>
        <v>0</v>
      </c>
      <c r="N453" s="12">
        <f>CAZUL!H450</f>
        <v>0</v>
      </c>
      <c r="O453" s="1" t="str">
        <f>DESPESAS!E$2</f>
        <v>BANCO DO BRASIL</v>
      </c>
      <c r="P453" s="11"/>
      <c r="AA453" s="33">
        <f>CAZUL!C450</f>
        <v>0</v>
      </c>
    </row>
    <row r="454" spans="3:27" x14ac:dyDescent="0.3">
      <c r="C454" s="1"/>
      <c r="D454" s="46"/>
      <c r="E454" s="1">
        <f>CAZUL!B451</f>
        <v>0</v>
      </c>
      <c r="F454" s="20">
        <f>CAZUL!N451</f>
        <v>0</v>
      </c>
      <c r="G454" s="11" t="str">
        <f>DESPESAS!D$2</f>
        <v>HOSPITAL SÃO LUCAS</v>
      </c>
      <c r="H454" s="32" t="e">
        <f>VLOOKUP(I454,FORNECEDOR!$A$1:$B$897,2,FALSE)</f>
        <v>#N/A</v>
      </c>
      <c r="I454" s="35">
        <f>CAZUL!E451</f>
        <v>0</v>
      </c>
      <c r="J454" s="16" t="e">
        <f>VLOOKUP(AA454,DESPESAS!A$1:D$2028,2,FALSE)</f>
        <v>#N/A</v>
      </c>
      <c r="K454" s="16" t="e">
        <f>VLOOKUP(AA454,DESPESAS!A$1:D$2028,3,FALSE)</f>
        <v>#N/A</v>
      </c>
      <c r="L454" s="12">
        <f>CAZUL!F451</f>
        <v>0</v>
      </c>
      <c r="M454" s="29">
        <f>CAZUL!G451</f>
        <v>0</v>
      </c>
      <c r="N454" s="12">
        <f>CAZUL!H451</f>
        <v>0</v>
      </c>
      <c r="O454" s="1" t="str">
        <f>DESPESAS!E$2</f>
        <v>BANCO DO BRASIL</v>
      </c>
      <c r="P454" s="11"/>
      <c r="AA454" s="33">
        <f>CAZUL!C451</f>
        <v>0</v>
      </c>
    </row>
    <row r="455" spans="3:27" x14ac:dyDescent="0.3">
      <c r="C455" s="1"/>
      <c r="D455" s="46"/>
      <c r="E455" s="1">
        <f>CAZUL!B452</f>
        <v>0</v>
      </c>
      <c r="F455" s="20">
        <f>CAZUL!N452</f>
        <v>0</v>
      </c>
      <c r="G455" s="11" t="str">
        <f>DESPESAS!D$2</f>
        <v>HOSPITAL SÃO LUCAS</v>
      </c>
      <c r="H455" s="32" t="e">
        <f>VLOOKUP(I455,FORNECEDOR!$A$1:$B$897,2,FALSE)</f>
        <v>#N/A</v>
      </c>
      <c r="I455" s="35">
        <f>CAZUL!E452</f>
        <v>0</v>
      </c>
      <c r="J455" s="16" t="e">
        <f>VLOOKUP(AA455,DESPESAS!A$1:D$2028,2,FALSE)</f>
        <v>#N/A</v>
      </c>
      <c r="K455" s="16" t="e">
        <f>VLOOKUP(AA455,DESPESAS!A$1:D$2028,3,FALSE)</f>
        <v>#N/A</v>
      </c>
      <c r="L455" s="12">
        <f>CAZUL!F452</f>
        <v>0</v>
      </c>
      <c r="M455" s="29">
        <f>CAZUL!G452</f>
        <v>0</v>
      </c>
      <c r="N455" s="12">
        <f>CAZUL!H452</f>
        <v>0</v>
      </c>
      <c r="O455" s="1" t="str">
        <f>DESPESAS!E$2</f>
        <v>BANCO DO BRASIL</v>
      </c>
      <c r="P455" s="11"/>
      <c r="AA455" s="33">
        <f>CAZUL!C452</f>
        <v>0</v>
      </c>
    </row>
    <row r="456" spans="3:27" x14ac:dyDescent="0.3">
      <c r="C456" s="1"/>
      <c r="D456" s="46"/>
      <c r="E456" s="1">
        <f>CAZUL!B453</f>
        <v>0</v>
      </c>
      <c r="F456" s="20">
        <f>CAZUL!N453</f>
        <v>0</v>
      </c>
      <c r="G456" s="11" t="str">
        <f>DESPESAS!D$2</f>
        <v>HOSPITAL SÃO LUCAS</v>
      </c>
      <c r="H456" s="32" t="e">
        <f>VLOOKUP(I456,FORNECEDOR!$A$1:$B$897,2,FALSE)</f>
        <v>#N/A</v>
      </c>
      <c r="I456" s="35">
        <f>CAZUL!E453</f>
        <v>0</v>
      </c>
      <c r="J456" s="16" t="e">
        <f>VLOOKUP(AA456,DESPESAS!A$1:D$2028,2,FALSE)</f>
        <v>#N/A</v>
      </c>
      <c r="K456" s="16" t="e">
        <f>VLOOKUP(AA456,DESPESAS!A$1:D$2028,3,FALSE)</f>
        <v>#N/A</v>
      </c>
      <c r="L456" s="12">
        <f>CAZUL!F453</f>
        <v>0</v>
      </c>
      <c r="M456" s="29">
        <f>CAZUL!G453</f>
        <v>0</v>
      </c>
      <c r="N456" s="12">
        <f>CAZUL!H453</f>
        <v>0</v>
      </c>
      <c r="O456" s="1" t="str">
        <f>DESPESAS!E$2</f>
        <v>BANCO DO BRASIL</v>
      </c>
      <c r="P456" s="11"/>
      <c r="AA456" s="33">
        <f>CAZUL!C453</f>
        <v>0</v>
      </c>
    </row>
    <row r="457" spans="3:27" x14ac:dyDescent="0.3">
      <c r="C457" s="1"/>
      <c r="D457" s="46"/>
      <c r="E457" s="1">
        <f>CAZUL!B454</f>
        <v>0</v>
      </c>
      <c r="F457" s="20">
        <f>CAZUL!N454</f>
        <v>0</v>
      </c>
      <c r="G457" s="11" t="str">
        <f>DESPESAS!D$2</f>
        <v>HOSPITAL SÃO LUCAS</v>
      </c>
      <c r="H457" s="32" t="e">
        <f>VLOOKUP(I457,FORNECEDOR!$A$1:$B$897,2,FALSE)</f>
        <v>#N/A</v>
      </c>
      <c r="I457" s="35">
        <f>CAZUL!E454</f>
        <v>0</v>
      </c>
      <c r="J457" s="16" t="e">
        <f>VLOOKUP(AA457,DESPESAS!A$1:D$2028,2,FALSE)</f>
        <v>#N/A</v>
      </c>
      <c r="K457" s="16" t="e">
        <f>VLOOKUP(AA457,DESPESAS!A$1:D$2028,3,FALSE)</f>
        <v>#N/A</v>
      </c>
      <c r="L457" s="12">
        <f>CAZUL!F454</f>
        <v>0</v>
      </c>
      <c r="M457" s="29">
        <f>CAZUL!G454</f>
        <v>0</v>
      </c>
      <c r="N457" s="12">
        <f>CAZUL!H454</f>
        <v>0</v>
      </c>
      <c r="O457" s="1" t="str">
        <f>DESPESAS!E$2</f>
        <v>BANCO DO BRASIL</v>
      </c>
      <c r="P457" s="11"/>
      <c r="AA457" s="33">
        <f>CAZUL!C454</f>
        <v>0</v>
      </c>
    </row>
    <row r="458" spans="3:27" x14ac:dyDescent="0.3">
      <c r="C458" s="1"/>
      <c r="D458" s="46"/>
      <c r="E458" s="1">
        <f>CAZUL!B455</f>
        <v>0</v>
      </c>
      <c r="F458" s="20">
        <f>CAZUL!N455</f>
        <v>0</v>
      </c>
      <c r="G458" s="11" t="str">
        <f>DESPESAS!D$2</f>
        <v>HOSPITAL SÃO LUCAS</v>
      </c>
      <c r="H458" s="32" t="e">
        <f>VLOOKUP(I458,FORNECEDOR!$A$1:$B$897,2,FALSE)</f>
        <v>#N/A</v>
      </c>
      <c r="I458" s="35">
        <f>CAZUL!E455</f>
        <v>0</v>
      </c>
      <c r="J458" s="16" t="e">
        <f>VLOOKUP(AA458,DESPESAS!A$1:D$2028,2,FALSE)</f>
        <v>#N/A</v>
      </c>
      <c r="K458" s="16" t="e">
        <f>VLOOKUP(AA458,DESPESAS!A$1:D$2028,3,FALSE)</f>
        <v>#N/A</v>
      </c>
      <c r="L458" s="12">
        <f>CAZUL!F455</f>
        <v>0</v>
      </c>
      <c r="M458" s="29">
        <f>CAZUL!G455</f>
        <v>0</v>
      </c>
      <c r="N458" s="12">
        <f>CAZUL!H455</f>
        <v>0</v>
      </c>
      <c r="O458" s="1" t="str">
        <f>DESPESAS!E$2</f>
        <v>BANCO DO BRASIL</v>
      </c>
      <c r="P458" s="11"/>
      <c r="AA458" s="33">
        <f>CAZUL!C455</f>
        <v>0</v>
      </c>
    </row>
    <row r="459" spans="3:27" x14ac:dyDescent="0.3">
      <c r="C459" s="1"/>
      <c r="D459" s="46"/>
      <c r="E459" s="1">
        <f>CAZUL!B456</f>
        <v>0</v>
      </c>
      <c r="F459" s="20">
        <f>CAZUL!N456</f>
        <v>0</v>
      </c>
      <c r="G459" s="11" t="str">
        <f>DESPESAS!D$2</f>
        <v>HOSPITAL SÃO LUCAS</v>
      </c>
      <c r="H459" s="32" t="e">
        <f>VLOOKUP(I459,FORNECEDOR!$A$1:$B$897,2,FALSE)</f>
        <v>#N/A</v>
      </c>
      <c r="I459" s="35">
        <f>CAZUL!E456</f>
        <v>0</v>
      </c>
      <c r="J459" s="16" t="e">
        <f>VLOOKUP(AA459,DESPESAS!A$1:D$2028,2,FALSE)</f>
        <v>#N/A</v>
      </c>
      <c r="K459" s="16" t="e">
        <f>VLOOKUP(AA459,DESPESAS!A$1:D$2028,3,FALSE)</f>
        <v>#N/A</v>
      </c>
      <c r="L459" s="12">
        <f>CAZUL!F456</f>
        <v>0</v>
      </c>
      <c r="M459" s="29">
        <f>CAZUL!G456</f>
        <v>0</v>
      </c>
      <c r="N459" s="12">
        <f>CAZUL!H456</f>
        <v>0</v>
      </c>
      <c r="O459" s="1" t="str">
        <f>DESPESAS!E$2</f>
        <v>BANCO DO BRASIL</v>
      </c>
      <c r="P459" s="11"/>
      <c r="AA459" s="33">
        <f>CAZUL!C456</f>
        <v>0</v>
      </c>
    </row>
    <row r="460" spans="3:27" x14ac:dyDescent="0.3">
      <c r="C460" s="1"/>
      <c r="D460" s="46"/>
      <c r="E460" s="1">
        <f>CAZUL!B457</f>
        <v>0</v>
      </c>
      <c r="F460" s="20">
        <f>CAZUL!N457</f>
        <v>0</v>
      </c>
      <c r="G460" s="11" t="str">
        <f>DESPESAS!D$2</f>
        <v>HOSPITAL SÃO LUCAS</v>
      </c>
      <c r="H460" s="32" t="e">
        <f>VLOOKUP(I460,FORNECEDOR!$A$1:$B$897,2,FALSE)</f>
        <v>#N/A</v>
      </c>
      <c r="I460" s="35">
        <f>CAZUL!E457</f>
        <v>0</v>
      </c>
      <c r="J460" s="16" t="e">
        <f>VLOOKUP(AA460,DESPESAS!A$1:D$2028,2,FALSE)</f>
        <v>#N/A</v>
      </c>
      <c r="K460" s="16" t="e">
        <f>VLOOKUP(AA460,DESPESAS!A$1:D$2028,3,FALSE)</f>
        <v>#N/A</v>
      </c>
      <c r="L460" s="12">
        <f>CAZUL!F457</f>
        <v>0</v>
      </c>
      <c r="M460" s="29">
        <f>CAZUL!G457</f>
        <v>0</v>
      </c>
      <c r="N460" s="12">
        <f>CAZUL!H457</f>
        <v>0</v>
      </c>
      <c r="O460" s="1" t="str">
        <f>DESPESAS!E$2</f>
        <v>BANCO DO BRASIL</v>
      </c>
      <c r="P460" s="11"/>
      <c r="AA460" s="33">
        <f>CAZUL!C457</f>
        <v>0</v>
      </c>
    </row>
    <row r="461" spans="3:27" x14ac:dyDescent="0.3">
      <c r="C461" s="1"/>
      <c r="D461" s="46"/>
      <c r="E461" s="1">
        <f>CAZUL!B458</f>
        <v>0</v>
      </c>
      <c r="F461" s="20">
        <f>CAZUL!N458</f>
        <v>0</v>
      </c>
      <c r="G461" s="11" t="str">
        <f>DESPESAS!D$2</f>
        <v>HOSPITAL SÃO LUCAS</v>
      </c>
      <c r="H461" s="32" t="e">
        <f>VLOOKUP(I461,FORNECEDOR!$A$1:$B$897,2,FALSE)</f>
        <v>#N/A</v>
      </c>
      <c r="I461" s="35">
        <f>CAZUL!E458</f>
        <v>0</v>
      </c>
      <c r="J461" s="16" t="e">
        <f>VLOOKUP(AA461,DESPESAS!A$1:D$2028,2,FALSE)</f>
        <v>#N/A</v>
      </c>
      <c r="K461" s="16" t="e">
        <f>VLOOKUP(AA461,DESPESAS!A$1:D$2028,3,FALSE)</f>
        <v>#N/A</v>
      </c>
      <c r="L461" s="12">
        <f>CAZUL!F458</f>
        <v>0</v>
      </c>
      <c r="M461" s="29">
        <f>CAZUL!G458</f>
        <v>0</v>
      </c>
      <c r="N461" s="12">
        <f>CAZUL!H458</f>
        <v>0</v>
      </c>
      <c r="O461" s="1" t="str">
        <f>DESPESAS!E$2</f>
        <v>BANCO DO BRASIL</v>
      </c>
      <c r="P461" s="11"/>
      <c r="AA461" s="33">
        <f>CAZUL!C458</f>
        <v>0</v>
      </c>
    </row>
    <row r="462" spans="3:27" x14ac:dyDescent="0.3">
      <c r="C462" s="1"/>
      <c r="D462" s="46"/>
      <c r="E462" s="1">
        <f>CAZUL!B459</f>
        <v>0</v>
      </c>
      <c r="F462" s="20">
        <f>CAZUL!N459</f>
        <v>0</v>
      </c>
      <c r="G462" s="11" t="str">
        <f>DESPESAS!D$2</f>
        <v>HOSPITAL SÃO LUCAS</v>
      </c>
      <c r="H462" s="32" t="e">
        <f>VLOOKUP(I462,FORNECEDOR!$A$1:$B$897,2,FALSE)</f>
        <v>#N/A</v>
      </c>
      <c r="I462" s="35">
        <f>CAZUL!E459</f>
        <v>0</v>
      </c>
      <c r="J462" s="16" t="e">
        <f>VLOOKUP(AA462,DESPESAS!A$1:D$2028,2,FALSE)</f>
        <v>#N/A</v>
      </c>
      <c r="K462" s="16" t="e">
        <f>VLOOKUP(AA462,DESPESAS!A$1:D$2028,3,FALSE)</f>
        <v>#N/A</v>
      </c>
      <c r="L462" s="12">
        <f>CAZUL!F459</f>
        <v>0</v>
      </c>
      <c r="M462" s="29">
        <f>CAZUL!G459</f>
        <v>0</v>
      </c>
      <c r="N462" s="12">
        <f>CAZUL!H459</f>
        <v>0</v>
      </c>
      <c r="O462" s="1" t="str">
        <f>DESPESAS!E$2</f>
        <v>BANCO DO BRASIL</v>
      </c>
      <c r="P462" s="11"/>
      <c r="AA462" s="33">
        <f>CAZUL!C459</f>
        <v>0</v>
      </c>
    </row>
    <row r="463" spans="3:27" x14ac:dyDescent="0.3">
      <c r="C463" s="1"/>
      <c r="D463" s="46"/>
      <c r="E463" s="1">
        <f>CAZUL!B460</f>
        <v>0</v>
      </c>
      <c r="F463" s="20">
        <f>CAZUL!N460</f>
        <v>0</v>
      </c>
      <c r="G463" s="11" t="str">
        <f>DESPESAS!D$2</f>
        <v>HOSPITAL SÃO LUCAS</v>
      </c>
      <c r="H463" s="32" t="e">
        <f>VLOOKUP(I463,FORNECEDOR!$A$1:$B$897,2,FALSE)</f>
        <v>#N/A</v>
      </c>
      <c r="I463" s="35">
        <f>CAZUL!E460</f>
        <v>0</v>
      </c>
      <c r="J463" s="16" t="e">
        <f>VLOOKUP(AA463,DESPESAS!A$1:D$2028,2,FALSE)</f>
        <v>#N/A</v>
      </c>
      <c r="K463" s="16" t="e">
        <f>VLOOKUP(AA463,DESPESAS!A$1:D$2028,3,FALSE)</f>
        <v>#N/A</v>
      </c>
      <c r="L463" s="12">
        <f>CAZUL!F460</f>
        <v>0</v>
      </c>
      <c r="M463" s="29">
        <f>CAZUL!G460</f>
        <v>0</v>
      </c>
      <c r="N463" s="12">
        <f>CAZUL!H460</f>
        <v>0</v>
      </c>
      <c r="O463" s="1" t="str">
        <f>DESPESAS!E$2</f>
        <v>BANCO DO BRASIL</v>
      </c>
      <c r="P463" s="11"/>
      <c r="AA463" s="33">
        <f>CAZUL!C460</f>
        <v>0</v>
      </c>
    </row>
    <row r="464" spans="3:27" x14ac:dyDescent="0.3">
      <c r="C464" s="1"/>
      <c r="D464" s="46"/>
      <c r="E464" s="1">
        <f>CAZUL!B461</f>
        <v>0</v>
      </c>
      <c r="F464" s="20">
        <f>CAZUL!N461</f>
        <v>0</v>
      </c>
      <c r="G464" s="11" t="str">
        <f>DESPESAS!D$2</f>
        <v>HOSPITAL SÃO LUCAS</v>
      </c>
      <c r="H464" s="32" t="e">
        <f>VLOOKUP(I464,FORNECEDOR!$A$1:$B$897,2,FALSE)</f>
        <v>#N/A</v>
      </c>
      <c r="I464" s="35">
        <f>CAZUL!E461</f>
        <v>0</v>
      </c>
      <c r="J464" s="16" t="e">
        <f>VLOOKUP(AA464,DESPESAS!A$1:D$2028,2,FALSE)</f>
        <v>#N/A</v>
      </c>
      <c r="K464" s="16" t="e">
        <f>VLOOKUP(AA464,DESPESAS!A$1:D$2028,3,FALSE)</f>
        <v>#N/A</v>
      </c>
      <c r="L464" s="12">
        <f>CAZUL!F461</f>
        <v>0</v>
      </c>
      <c r="M464" s="29">
        <f>CAZUL!G461</f>
        <v>0</v>
      </c>
      <c r="N464" s="12">
        <f>CAZUL!H461</f>
        <v>0</v>
      </c>
      <c r="O464" s="1" t="str">
        <f>DESPESAS!E$2</f>
        <v>BANCO DO BRASIL</v>
      </c>
      <c r="P464" s="11"/>
      <c r="AA464" s="33">
        <f>CAZUL!C461</f>
        <v>0</v>
      </c>
    </row>
    <row r="465" spans="3:27" x14ac:dyDescent="0.3">
      <c r="C465" s="1"/>
      <c r="D465" s="46"/>
      <c r="E465" s="1">
        <f>CAZUL!B462</f>
        <v>0</v>
      </c>
      <c r="F465" s="20">
        <f>CAZUL!N462</f>
        <v>0</v>
      </c>
      <c r="G465" s="11" t="str">
        <f>DESPESAS!D$2</f>
        <v>HOSPITAL SÃO LUCAS</v>
      </c>
      <c r="H465" s="32" t="e">
        <f>VLOOKUP(I465,FORNECEDOR!$A$1:$B$897,2,FALSE)</f>
        <v>#N/A</v>
      </c>
      <c r="I465" s="35">
        <f>CAZUL!E462</f>
        <v>0</v>
      </c>
      <c r="J465" s="16" t="e">
        <f>VLOOKUP(AA465,DESPESAS!A$1:D$2028,2,FALSE)</f>
        <v>#N/A</v>
      </c>
      <c r="K465" s="16" t="e">
        <f>VLOOKUP(AA465,DESPESAS!A$1:D$2028,3,FALSE)</f>
        <v>#N/A</v>
      </c>
      <c r="L465" s="12">
        <f>CAZUL!F462</f>
        <v>0</v>
      </c>
      <c r="M465" s="29">
        <f>CAZUL!G462</f>
        <v>0</v>
      </c>
      <c r="N465" s="12">
        <f>CAZUL!H462</f>
        <v>0</v>
      </c>
      <c r="O465" s="1" t="str">
        <f>DESPESAS!E$2</f>
        <v>BANCO DO BRASIL</v>
      </c>
      <c r="P465" s="11"/>
      <c r="AA465" s="33">
        <f>CAZUL!C462</f>
        <v>0</v>
      </c>
    </row>
    <row r="466" spans="3:27" x14ac:dyDescent="0.3">
      <c r="C466" s="1"/>
      <c r="D466" s="46"/>
      <c r="E466" s="1">
        <f>CAZUL!B463</f>
        <v>0</v>
      </c>
      <c r="F466" s="20">
        <f>CAZUL!N463</f>
        <v>0</v>
      </c>
      <c r="G466" s="11" t="str">
        <f>DESPESAS!D$2</f>
        <v>HOSPITAL SÃO LUCAS</v>
      </c>
      <c r="H466" s="32" t="e">
        <f>VLOOKUP(I466,FORNECEDOR!$A$1:$B$897,2,FALSE)</f>
        <v>#N/A</v>
      </c>
      <c r="I466" s="35">
        <f>CAZUL!E463</f>
        <v>0</v>
      </c>
      <c r="J466" s="16" t="e">
        <f>VLOOKUP(AA466,DESPESAS!A$1:D$2028,2,FALSE)</f>
        <v>#N/A</v>
      </c>
      <c r="K466" s="16" t="e">
        <f>VLOOKUP(AA466,DESPESAS!A$1:D$2028,3,FALSE)</f>
        <v>#N/A</v>
      </c>
      <c r="L466" s="12">
        <f>CAZUL!F463</f>
        <v>0</v>
      </c>
      <c r="M466" s="29">
        <f>CAZUL!G463</f>
        <v>0</v>
      </c>
      <c r="N466" s="12">
        <f>CAZUL!H463</f>
        <v>0</v>
      </c>
      <c r="O466" s="1" t="str">
        <f>DESPESAS!E$2</f>
        <v>BANCO DO BRASIL</v>
      </c>
      <c r="P466" s="11"/>
      <c r="AA466" s="33">
        <f>CAZUL!C463</f>
        <v>0</v>
      </c>
    </row>
    <row r="467" spans="3:27" x14ac:dyDescent="0.3">
      <c r="C467" s="1"/>
      <c r="D467" s="46"/>
      <c r="E467" s="1">
        <f>CAZUL!B464</f>
        <v>0</v>
      </c>
      <c r="F467" s="20">
        <f>CAZUL!N464</f>
        <v>0</v>
      </c>
      <c r="G467" s="11" t="str">
        <f>DESPESAS!D$2</f>
        <v>HOSPITAL SÃO LUCAS</v>
      </c>
      <c r="H467" s="32" t="e">
        <f>VLOOKUP(I467,FORNECEDOR!$A$1:$B$897,2,FALSE)</f>
        <v>#N/A</v>
      </c>
      <c r="I467" s="35">
        <f>CAZUL!E464</f>
        <v>0</v>
      </c>
      <c r="J467" s="16" t="e">
        <f>VLOOKUP(AA467,DESPESAS!A$1:D$2028,2,FALSE)</f>
        <v>#N/A</v>
      </c>
      <c r="K467" s="16" t="e">
        <f>VLOOKUP(AA467,DESPESAS!A$1:D$2028,3,FALSE)</f>
        <v>#N/A</v>
      </c>
      <c r="L467" s="12">
        <f>CAZUL!F464</f>
        <v>0</v>
      </c>
      <c r="M467" s="29">
        <f>CAZUL!G464</f>
        <v>0</v>
      </c>
      <c r="N467" s="12">
        <f>CAZUL!H464</f>
        <v>0</v>
      </c>
      <c r="O467" s="1" t="str">
        <f>DESPESAS!E$2</f>
        <v>BANCO DO BRASIL</v>
      </c>
      <c r="P467" s="11"/>
      <c r="AA467" s="33">
        <f>CAZUL!C464</f>
        <v>0</v>
      </c>
    </row>
    <row r="468" spans="3:27" x14ac:dyDescent="0.3">
      <c r="C468" s="1"/>
      <c r="D468" s="46"/>
      <c r="E468" s="1">
        <f>CAZUL!B465</f>
        <v>0</v>
      </c>
      <c r="F468" s="20">
        <f>CAZUL!N465</f>
        <v>0</v>
      </c>
      <c r="G468" s="11" t="str">
        <f>DESPESAS!D$2</f>
        <v>HOSPITAL SÃO LUCAS</v>
      </c>
      <c r="H468" s="32" t="e">
        <f>VLOOKUP(I468,FORNECEDOR!$A$1:$B$897,2,FALSE)</f>
        <v>#N/A</v>
      </c>
      <c r="I468" s="35">
        <f>CAZUL!E465</f>
        <v>0</v>
      </c>
      <c r="J468" s="16" t="e">
        <f>VLOOKUP(AA468,DESPESAS!A$1:D$2028,2,FALSE)</f>
        <v>#N/A</v>
      </c>
      <c r="K468" s="16" t="e">
        <f>VLOOKUP(AA468,DESPESAS!A$1:D$2028,3,FALSE)</f>
        <v>#N/A</v>
      </c>
      <c r="L468" s="12">
        <f>CAZUL!F465</f>
        <v>0</v>
      </c>
      <c r="M468" s="29">
        <f>CAZUL!G465</f>
        <v>0</v>
      </c>
      <c r="N468" s="12">
        <f>CAZUL!H465</f>
        <v>0</v>
      </c>
      <c r="O468" s="1" t="str">
        <f>DESPESAS!E$2</f>
        <v>BANCO DO BRASIL</v>
      </c>
      <c r="P468" s="11"/>
      <c r="AA468" s="33">
        <f>CAZUL!C465</f>
        <v>0</v>
      </c>
    </row>
    <row r="469" spans="3:27" x14ac:dyDescent="0.3">
      <c r="C469" s="1"/>
      <c r="D469" s="46"/>
      <c r="E469" s="1">
        <f>CAZUL!B466</f>
        <v>0</v>
      </c>
      <c r="F469" s="20">
        <f>CAZUL!N466</f>
        <v>0</v>
      </c>
      <c r="G469" s="11" t="str">
        <f>DESPESAS!D$2</f>
        <v>HOSPITAL SÃO LUCAS</v>
      </c>
      <c r="H469" s="32" t="e">
        <f>VLOOKUP(I469,FORNECEDOR!$A$1:$B$897,2,FALSE)</f>
        <v>#N/A</v>
      </c>
      <c r="I469" s="35">
        <f>CAZUL!E466</f>
        <v>0</v>
      </c>
      <c r="J469" s="16" t="e">
        <f>VLOOKUP(AA469,DESPESAS!A$1:D$2028,2,FALSE)</f>
        <v>#N/A</v>
      </c>
      <c r="K469" s="16" t="e">
        <f>VLOOKUP(AA469,DESPESAS!A$1:D$2028,3,FALSE)</f>
        <v>#N/A</v>
      </c>
      <c r="L469" s="12">
        <f>CAZUL!F466</f>
        <v>0</v>
      </c>
      <c r="M469" s="29">
        <f>CAZUL!G466</f>
        <v>0</v>
      </c>
      <c r="N469" s="12">
        <f>CAZUL!H466</f>
        <v>0</v>
      </c>
      <c r="O469" s="1" t="str">
        <f>DESPESAS!E$2</f>
        <v>BANCO DO BRASIL</v>
      </c>
      <c r="P469" s="11"/>
      <c r="AA469" s="33">
        <f>CAZUL!C466</f>
        <v>0</v>
      </c>
    </row>
  </sheetData>
  <autoFilter ref="B4:XFD469"/>
  <pageMargins left="0.25" right="0.25" top="0.75" bottom="0.75" header="0.3" footer="0.3"/>
  <pageSetup paperSize="9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1"/>
  <sheetViews>
    <sheetView topLeftCell="A577" workbookViewId="0">
      <selection activeCell="B591" sqref="B591"/>
    </sheetView>
  </sheetViews>
  <sheetFormatPr defaultRowHeight="14.4" x14ac:dyDescent="0.3"/>
  <cols>
    <col min="1" max="1" width="70" customWidth="1"/>
    <col min="2" max="2" width="27.88671875" customWidth="1"/>
    <col min="3" max="3" width="17.44140625" bestFit="1" customWidth="1"/>
  </cols>
  <sheetData>
    <row r="1" spans="1:2" x14ac:dyDescent="0.3">
      <c r="A1" t="s">
        <v>51</v>
      </c>
      <c r="B1" s="28">
        <v>4655157000106</v>
      </c>
    </row>
    <row r="2" spans="1:2" x14ac:dyDescent="0.3">
      <c r="A2" t="s">
        <v>127</v>
      </c>
      <c r="B2" s="28">
        <v>29601926000114</v>
      </c>
    </row>
    <row r="3" spans="1:2" x14ac:dyDescent="0.3">
      <c r="A3" t="s">
        <v>23</v>
      </c>
      <c r="B3" s="28">
        <v>4681111000242</v>
      </c>
    </row>
    <row r="4" spans="1:2" x14ac:dyDescent="0.3">
      <c r="A4" t="s">
        <v>128</v>
      </c>
    </row>
    <row r="5" spans="1:2" x14ac:dyDescent="0.3">
      <c r="A5" t="s">
        <v>52</v>
      </c>
      <c r="B5" s="28">
        <v>14327454000267</v>
      </c>
    </row>
    <row r="6" spans="1:2" x14ac:dyDescent="0.3">
      <c r="A6" t="s">
        <v>53</v>
      </c>
      <c r="B6" s="28">
        <v>7955424000159</v>
      </c>
    </row>
    <row r="7" spans="1:2" x14ac:dyDescent="0.3">
      <c r="A7" t="s">
        <v>54</v>
      </c>
      <c r="B7" s="28">
        <v>5957860000131</v>
      </c>
    </row>
    <row r="8" spans="1:2" x14ac:dyDescent="0.3">
      <c r="A8" t="s">
        <v>124</v>
      </c>
    </row>
    <row r="9" spans="1:2" x14ac:dyDescent="0.3">
      <c r="A9" s="44" t="s">
        <v>614</v>
      </c>
      <c r="B9" s="28">
        <v>19349009000130</v>
      </c>
    </row>
    <row r="10" spans="1:2" x14ac:dyDescent="0.3">
      <c r="A10" t="s">
        <v>147</v>
      </c>
    </row>
    <row r="11" spans="1:2" x14ac:dyDescent="0.3">
      <c r="A11" t="s">
        <v>27</v>
      </c>
      <c r="B11" s="28">
        <v>27721364000117</v>
      </c>
    </row>
    <row r="12" spans="1:2" x14ac:dyDescent="0.3">
      <c r="A12" t="s">
        <v>136</v>
      </c>
      <c r="B12" s="28">
        <v>24323689000153</v>
      </c>
    </row>
    <row r="13" spans="1:2" x14ac:dyDescent="0.3">
      <c r="A13" t="s">
        <v>137</v>
      </c>
      <c r="B13" s="28">
        <v>32313421000169</v>
      </c>
    </row>
    <row r="14" spans="1:2" x14ac:dyDescent="0.3">
      <c r="A14" t="s">
        <v>31</v>
      </c>
      <c r="B14" s="28">
        <v>7271776000195</v>
      </c>
    </row>
    <row r="15" spans="1:2" x14ac:dyDescent="0.3">
      <c r="A15" t="s">
        <v>55</v>
      </c>
      <c r="B15" s="28">
        <v>61418042000131</v>
      </c>
    </row>
    <row r="16" spans="1:2" x14ac:dyDescent="0.3">
      <c r="A16" t="s">
        <v>122</v>
      </c>
      <c r="B16" s="28">
        <v>11857102000144</v>
      </c>
    </row>
    <row r="17" spans="1:2" x14ac:dyDescent="0.3">
      <c r="A17" t="s">
        <v>56</v>
      </c>
      <c r="B17" s="28">
        <v>21514919000173</v>
      </c>
    </row>
    <row r="18" spans="1:2" x14ac:dyDescent="0.3">
      <c r="A18" t="s">
        <v>57</v>
      </c>
      <c r="B18" s="28">
        <v>10925115000140</v>
      </c>
    </row>
    <row r="19" spans="1:2" x14ac:dyDescent="0.3">
      <c r="A19" t="s">
        <v>30</v>
      </c>
      <c r="B19" s="28">
        <v>3061922000105</v>
      </c>
    </row>
    <row r="20" spans="1:2" x14ac:dyDescent="0.3">
      <c r="A20" t="s">
        <v>58</v>
      </c>
      <c r="B20" s="28">
        <v>18800600000108</v>
      </c>
    </row>
    <row r="21" spans="1:2" x14ac:dyDescent="0.3">
      <c r="A21" t="s">
        <v>59</v>
      </c>
      <c r="B21" s="28">
        <v>68583954000108</v>
      </c>
    </row>
    <row r="22" spans="1:2" x14ac:dyDescent="0.3">
      <c r="A22" t="s">
        <v>120</v>
      </c>
      <c r="B22" s="28">
        <v>13913148000169</v>
      </c>
    </row>
    <row r="23" spans="1:2" x14ac:dyDescent="0.3">
      <c r="A23" t="s">
        <v>1</v>
      </c>
      <c r="B23" s="28">
        <v>85822000112</v>
      </c>
    </row>
    <row r="24" spans="1:2" x14ac:dyDescent="0.3">
      <c r="A24" t="s">
        <v>60</v>
      </c>
      <c r="B24" s="28">
        <v>85822000112</v>
      </c>
    </row>
    <row r="25" spans="1:2" x14ac:dyDescent="0.3">
      <c r="A25" t="s">
        <v>8</v>
      </c>
      <c r="B25" s="28">
        <v>31027407000136</v>
      </c>
    </row>
    <row r="26" spans="1:2" x14ac:dyDescent="0.3">
      <c r="A26" t="s">
        <v>61</v>
      </c>
      <c r="B26" s="28">
        <v>6022597000151</v>
      </c>
    </row>
    <row r="27" spans="1:2" x14ac:dyDescent="0.3">
      <c r="A27" t="s">
        <v>139</v>
      </c>
    </row>
    <row r="28" spans="1:2" x14ac:dyDescent="0.3">
      <c r="A28" t="s">
        <v>141</v>
      </c>
    </row>
    <row r="29" spans="1:2" x14ac:dyDescent="0.3">
      <c r="A29" t="s">
        <v>129</v>
      </c>
      <c r="B29" s="39" t="s">
        <v>198</v>
      </c>
    </row>
    <row r="30" spans="1:2" x14ac:dyDescent="0.3">
      <c r="A30" s="44" t="s">
        <v>619</v>
      </c>
      <c r="B30" s="39" t="s">
        <v>200</v>
      </c>
    </row>
    <row r="31" spans="1:2" x14ac:dyDescent="0.3">
      <c r="A31" t="s">
        <v>62</v>
      </c>
      <c r="B31" s="28">
        <v>673404000146</v>
      </c>
    </row>
    <row r="32" spans="1:2" x14ac:dyDescent="0.3">
      <c r="A32" t="s">
        <v>35</v>
      </c>
    </row>
    <row r="33" spans="1:2" x14ac:dyDescent="0.3">
      <c r="A33" t="s">
        <v>126</v>
      </c>
    </row>
    <row r="34" spans="1:2" x14ac:dyDescent="0.3">
      <c r="A34" t="s">
        <v>28</v>
      </c>
      <c r="B34" s="28">
        <v>89171417000120</v>
      </c>
    </row>
    <row r="35" spans="1:2" x14ac:dyDescent="0.3">
      <c r="A35" t="s">
        <v>63</v>
      </c>
      <c r="B35" s="28">
        <v>4752237000180</v>
      </c>
    </row>
    <row r="36" spans="1:2" x14ac:dyDescent="0.3">
      <c r="A36" t="s">
        <v>18</v>
      </c>
      <c r="B36" s="28">
        <v>60619202003406</v>
      </c>
    </row>
    <row r="37" spans="1:2" x14ac:dyDescent="0.3">
      <c r="A37" t="s">
        <v>64</v>
      </c>
      <c r="B37" s="28">
        <v>19828567000189</v>
      </c>
    </row>
    <row r="38" spans="1:2" x14ac:dyDescent="0.3">
      <c r="A38" t="s">
        <v>65</v>
      </c>
      <c r="B38" s="28">
        <v>19828567000189</v>
      </c>
    </row>
    <row r="39" spans="1:2" x14ac:dyDescent="0.3">
      <c r="A39" t="s">
        <v>144</v>
      </c>
    </row>
    <row r="40" spans="1:2" x14ac:dyDescent="0.3">
      <c r="A40" t="s">
        <v>66</v>
      </c>
      <c r="B40" s="28">
        <v>30757115000196</v>
      </c>
    </row>
    <row r="41" spans="1:2" x14ac:dyDescent="0.3">
      <c r="A41" t="s">
        <v>135</v>
      </c>
      <c r="B41" t="s">
        <v>355</v>
      </c>
    </row>
    <row r="42" spans="1:2" x14ac:dyDescent="0.3">
      <c r="A42" t="s">
        <v>67</v>
      </c>
      <c r="B42" s="28">
        <v>26081370000194</v>
      </c>
    </row>
    <row r="43" spans="1:2" x14ac:dyDescent="0.3">
      <c r="A43" t="s">
        <v>131</v>
      </c>
    </row>
    <row r="44" spans="1:2" x14ac:dyDescent="0.3">
      <c r="A44" t="s">
        <v>132</v>
      </c>
    </row>
    <row r="45" spans="1:2" x14ac:dyDescent="0.3">
      <c r="A45" t="s">
        <v>133</v>
      </c>
    </row>
    <row r="46" spans="1:2" x14ac:dyDescent="0.3">
      <c r="A46" t="s">
        <v>68</v>
      </c>
      <c r="B46" s="28">
        <v>7366296000108</v>
      </c>
    </row>
    <row r="47" spans="1:2" x14ac:dyDescent="0.3">
      <c r="A47" t="s">
        <v>69</v>
      </c>
      <c r="B47" s="28">
        <v>2830778000153</v>
      </c>
    </row>
    <row r="48" spans="1:2" x14ac:dyDescent="0.3">
      <c r="A48" t="s">
        <v>37</v>
      </c>
      <c r="B48" s="28">
        <v>6027816000276</v>
      </c>
    </row>
    <row r="49" spans="1:2" x14ac:dyDescent="0.3">
      <c r="A49" t="s">
        <v>142</v>
      </c>
      <c r="B49" s="28">
        <v>40232258000138</v>
      </c>
    </row>
    <row r="50" spans="1:2" x14ac:dyDescent="0.3">
      <c r="A50" t="s">
        <v>125</v>
      </c>
    </row>
    <row r="51" spans="1:2" x14ac:dyDescent="0.3">
      <c r="A51" t="s">
        <v>70</v>
      </c>
      <c r="B51" s="28">
        <v>87389086000174</v>
      </c>
    </row>
    <row r="52" spans="1:2" x14ac:dyDescent="0.3">
      <c r="A52" t="s">
        <v>71</v>
      </c>
      <c r="B52" s="28">
        <v>12465226000147</v>
      </c>
    </row>
    <row r="53" spans="1:2" x14ac:dyDescent="0.3">
      <c r="A53" t="s">
        <v>143</v>
      </c>
    </row>
    <row r="54" spans="1:2" x14ac:dyDescent="0.3">
      <c r="A54" t="s">
        <v>72</v>
      </c>
      <c r="B54" s="28">
        <v>26550803000103</v>
      </c>
    </row>
    <row r="55" spans="1:2" x14ac:dyDescent="0.3">
      <c r="A55" t="s">
        <v>21</v>
      </c>
    </row>
    <row r="56" spans="1:2" x14ac:dyDescent="0.3">
      <c r="A56" t="s">
        <v>73</v>
      </c>
      <c r="B56" s="28">
        <v>24415461000193</v>
      </c>
    </row>
    <row r="57" spans="1:2" x14ac:dyDescent="0.3">
      <c r="A57" t="s">
        <v>22</v>
      </c>
      <c r="B57" s="28">
        <v>14470588000151</v>
      </c>
    </row>
    <row r="58" spans="1:2" x14ac:dyDescent="0.3">
      <c r="A58" t="s">
        <v>74</v>
      </c>
      <c r="B58" s="28">
        <v>11896538000142</v>
      </c>
    </row>
    <row r="59" spans="1:2" x14ac:dyDescent="0.3">
      <c r="A59" t="s">
        <v>75</v>
      </c>
      <c r="B59" s="28">
        <v>11305089000463</v>
      </c>
    </row>
    <row r="60" spans="1:2" x14ac:dyDescent="0.3">
      <c r="A60" t="s">
        <v>146</v>
      </c>
      <c r="B60" s="28">
        <v>20650862000177</v>
      </c>
    </row>
    <row r="61" spans="1:2" x14ac:dyDescent="0.3">
      <c r="A61" t="s">
        <v>145</v>
      </c>
      <c r="B61" s="28">
        <v>18283401000161</v>
      </c>
    </row>
    <row r="62" spans="1:2" x14ac:dyDescent="0.3">
      <c r="A62" t="s">
        <v>76</v>
      </c>
      <c r="B62" s="28">
        <v>8087373000153</v>
      </c>
    </row>
    <row r="63" spans="1:2" x14ac:dyDescent="0.3">
      <c r="A63" t="s">
        <v>77</v>
      </c>
      <c r="B63" s="28">
        <v>18283401000161</v>
      </c>
    </row>
    <row r="64" spans="1:2" x14ac:dyDescent="0.3">
      <c r="A64" t="s">
        <v>78</v>
      </c>
      <c r="B64" s="28">
        <v>16637920000155</v>
      </c>
    </row>
    <row r="65" spans="1:2" x14ac:dyDescent="0.3">
      <c r="A65" t="s">
        <v>36</v>
      </c>
    </row>
    <row r="66" spans="1:2" x14ac:dyDescent="0.3">
      <c r="A66" t="s">
        <v>6</v>
      </c>
    </row>
    <row r="67" spans="1:2" x14ac:dyDescent="0.3">
      <c r="A67" t="s">
        <v>130</v>
      </c>
    </row>
    <row r="68" spans="1:2" x14ac:dyDescent="0.3">
      <c r="A68" t="s">
        <v>51</v>
      </c>
      <c r="B68" s="38">
        <v>4655157000106</v>
      </c>
    </row>
    <row r="69" spans="1:2" x14ac:dyDescent="0.3">
      <c r="A69" t="s">
        <v>193</v>
      </c>
      <c r="B69" s="38">
        <v>29601926000114</v>
      </c>
    </row>
    <row r="70" spans="1:2" x14ac:dyDescent="0.3">
      <c r="A70" t="s">
        <v>184</v>
      </c>
      <c r="B70" s="38">
        <v>4681111000242</v>
      </c>
    </row>
    <row r="71" spans="1:2" x14ac:dyDescent="0.3">
      <c r="A71" s="44" t="s">
        <v>640</v>
      </c>
      <c r="B71" s="39" t="s">
        <v>194</v>
      </c>
    </row>
    <row r="72" spans="1:2" x14ac:dyDescent="0.3">
      <c r="A72" t="s">
        <v>52</v>
      </c>
      <c r="B72" s="38">
        <v>14327454000267</v>
      </c>
    </row>
    <row r="73" spans="1:2" x14ac:dyDescent="0.3">
      <c r="A73" t="s">
        <v>53</v>
      </c>
      <c r="B73" s="38">
        <v>7955424000159</v>
      </c>
    </row>
    <row r="74" spans="1:2" x14ac:dyDescent="0.3">
      <c r="A74" t="s">
        <v>54</v>
      </c>
      <c r="B74" s="38">
        <v>5957860000131</v>
      </c>
    </row>
    <row r="75" spans="1:2" x14ac:dyDescent="0.3">
      <c r="A75" t="s">
        <v>124</v>
      </c>
      <c r="B75" s="39"/>
    </row>
    <row r="76" spans="1:2" x14ac:dyDescent="0.3">
      <c r="A76" t="s">
        <v>24</v>
      </c>
      <c r="B76" s="38">
        <v>19349009000130</v>
      </c>
    </row>
    <row r="77" spans="1:2" x14ac:dyDescent="0.3">
      <c r="A77" t="s">
        <v>356</v>
      </c>
      <c r="B77" s="39" t="s">
        <v>195</v>
      </c>
    </row>
    <row r="78" spans="1:2" x14ac:dyDescent="0.3">
      <c r="A78" t="s">
        <v>27</v>
      </c>
      <c r="B78" s="38">
        <v>27721364000117</v>
      </c>
    </row>
    <row r="79" spans="1:2" x14ac:dyDescent="0.3">
      <c r="A79" t="s">
        <v>136</v>
      </c>
      <c r="B79" s="38">
        <v>24323689000153</v>
      </c>
    </row>
    <row r="80" spans="1:2" x14ac:dyDescent="0.3">
      <c r="A80" t="s">
        <v>191</v>
      </c>
      <c r="B80" s="38">
        <v>32313421000169</v>
      </c>
    </row>
    <row r="81" spans="1:2" x14ac:dyDescent="0.3">
      <c r="A81" t="s">
        <v>31</v>
      </c>
      <c r="B81" s="38">
        <v>7271776000195</v>
      </c>
    </row>
    <row r="82" spans="1:2" x14ac:dyDescent="0.3">
      <c r="A82" t="s">
        <v>187</v>
      </c>
      <c r="B82" s="38">
        <v>61418042000131</v>
      </c>
    </row>
    <row r="83" spans="1:2" x14ac:dyDescent="0.3">
      <c r="A83" t="s">
        <v>196</v>
      </c>
      <c r="B83" s="38">
        <v>11857102000144</v>
      </c>
    </row>
    <row r="84" spans="1:2" x14ac:dyDescent="0.3">
      <c r="A84" t="s">
        <v>56</v>
      </c>
      <c r="B84" s="38">
        <v>21514919000173</v>
      </c>
    </row>
    <row r="85" spans="1:2" x14ac:dyDescent="0.3">
      <c r="A85" t="s">
        <v>57</v>
      </c>
      <c r="B85" s="38">
        <v>10925115000140</v>
      </c>
    </row>
    <row r="86" spans="1:2" x14ac:dyDescent="0.3">
      <c r="A86" t="s">
        <v>30</v>
      </c>
      <c r="B86" s="38">
        <v>3061922000105</v>
      </c>
    </row>
    <row r="87" spans="1:2" x14ac:dyDescent="0.3">
      <c r="A87" t="s">
        <v>58</v>
      </c>
      <c r="B87" s="38">
        <v>18800600000108</v>
      </c>
    </row>
    <row r="88" spans="1:2" x14ac:dyDescent="0.3">
      <c r="A88" t="s">
        <v>59</v>
      </c>
      <c r="B88" s="38">
        <v>68583954000108</v>
      </c>
    </row>
    <row r="89" spans="1:2" x14ac:dyDescent="0.3">
      <c r="A89" t="s">
        <v>120</v>
      </c>
      <c r="B89" s="38">
        <v>13913148000169</v>
      </c>
    </row>
    <row r="90" spans="1:2" x14ac:dyDescent="0.3">
      <c r="A90" t="s">
        <v>1</v>
      </c>
      <c r="B90" s="38">
        <v>85822000112</v>
      </c>
    </row>
    <row r="91" spans="1:2" x14ac:dyDescent="0.3">
      <c r="A91" t="s">
        <v>60</v>
      </c>
      <c r="B91" s="38">
        <v>85822000112</v>
      </c>
    </row>
    <row r="92" spans="1:2" x14ac:dyDescent="0.3">
      <c r="A92" t="s">
        <v>8</v>
      </c>
      <c r="B92" s="38">
        <v>31027407000136</v>
      </c>
    </row>
    <row r="93" spans="1:2" x14ac:dyDescent="0.3">
      <c r="A93" t="s">
        <v>7</v>
      </c>
      <c r="B93" s="38" t="s">
        <v>15</v>
      </c>
    </row>
    <row r="94" spans="1:2" x14ac:dyDescent="0.3">
      <c r="A94" t="s">
        <v>139</v>
      </c>
      <c r="B94" s="39"/>
    </row>
    <row r="95" spans="1:2" x14ac:dyDescent="0.3">
      <c r="A95" t="s">
        <v>141</v>
      </c>
      <c r="B95" s="39"/>
    </row>
    <row r="96" spans="1:2" x14ac:dyDescent="0.3">
      <c r="A96" t="s">
        <v>197</v>
      </c>
      <c r="B96" s="39" t="s">
        <v>198</v>
      </c>
    </row>
    <row r="97" spans="1:2" x14ac:dyDescent="0.3">
      <c r="A97" t="s">
        <v>199</v>
      </c>
      <c r="B97" s="39" t="s">
        <v>200</v>
      </c>
    </row>
    <row r="98" spans="1:2" x14ac:dyDescent="0.3">
      <c r="A98" t="s">
        <v>62</v>
      </c>
      <c r="B98" s="38">
        <v>673404000146</v>
      </c>
    </row>
    <row r="99" spans="1:2" x14ac:dyDescent="0.3">
      <c r="A99" t="s">
        <v>268</v>
      </c>
      <c r="B99" s="39" t="s">
        <v>267</v>
      </c>
    </row>
    <row r="100" spans="1:2" x14ac:dyDescent="0.3">
      <c r="A100" t="s">
        <v>126</v>
      </c>
      <c r="B100" s="39"/>
    </row>
    <row r="101" spans="1:2" x14ac:dyDescent="0.3">
      <c r="A101" t="s">
        <v>28</v>
      </c>
      <c r="B101" s="38">
        <v>89171417000120</v>
      </c>
    </row>
    <row r="102" spans="1:2" x14ac:dyDescent="0.3">
      <c r="A102" t="s">
        <v>63</v>
      </c>
      <c r="B102" s="38">
        <v>4752237000180</v>
      </c>
    </row>
    <row r="103" spans="1:2" x14ac:dyDescent="0.3">
      <c r="A103" t="s">
        <v>18</v>
      </c>
      <c r="B103" s="38">
        <v>60619202003406</v>
      </c>
    </row>
    <row r="104" spans="1:2" x14ac:dyDescent="0.3">
      <c r="A104" t="s">
        <v>64</v>
      </c>
      <c r="B104" s="38">
        <v>19828567000189</v>
      </c>
    </row>
    <row r="105" spans="1:2" x14ac:dyDescent="0.3">
      <c r="A105" t="s">
        <v>65</v>
      </c>
      <c r="B105" s="38">
        <v>19828567000189</v>
      </c>
    </row>
    <row r="106" spans="1:2" x14ac:dyDescent="0.3">
      <c r="A106" t="s">
        <v>144</v>
      </c>
      <c r="B106" s="39"/>
    </row>
    <row r="107" spans="1:2" x14ac:dyDescent="0.3">
      <c r="A107" t="s">
        <v>66</v>
      </c>
      <c r="B107" s="38">
        <v>30757115000196</v>
      </c>
    </row>
    <row r="108" spans="1:2" x14ac:dyDescent="0.3">
      <c r="A108" t="s">
        <v>135</v>
      </c>
      <c r="B108" s="39" t="s">
        <v>355</v>
      </c>
    </row>
    <row r="109" spans="1:2" x14ac:dyDescent="0.3">
      <c r="A109" t="s">
        <v>67</v>
      </c>
      <c r="B109" s="38">
        <v>26081370000194</v>
      </c>
    </row>
    <row r="110" spans="1:2" x14ac:dyDescent="0.3">
      <c r="A110" t="s">
        <v>131</v>
      </c>
      <c r="B110" s="39"/>
    </row>
    <row r="111" spans="1:2" x14ac:dyDescent="0.3">
      <c r="A111" t="s">
        <v>132</v>
      </c>
      <c r="B111" s="39"/>
    </row>
    <row r="112" spans="1:2" x14ac:dyDescent="0.3">
      <c r="A112" t="s">
        <v>133</v>
      </c>
      <c r="B112" s="39"/>
    </row>
    <row r="113" spans="1:2" x14ac:dyDescent="0.3">
      <c r="A113" t="s">
        <v>201</v>
      </c>
      <c r="B113" s="38">
        <v>7366296000108</v>
      </c>
    </row>
    <row r="114" spans="1:2" x14ac:dyDescent="0.3">
      <c r="A114" t="s">
        <v>69</v>
      </c>
      <c r="B114" s="38">
        <v>2830778000153</v>
      </c>
    </row>
    <row r="115" spans="1:2" x14ac:dyDescent="0.3">
      <c r="A115" t="s">
        <v>169</v>
      </c>
      <c r="B115" s="38">
        <v>6027816000276</v>
      </c>
    </row>
    <row r="116" spans="1:2" x14ac:dyDescent="0.3">
      <c r="A116" t="s">
        <v>142</v>
      </c>
      <c r="B116" s="38">
        <v>40232258000138</v>
      </c>
    </row>
    <row r="117" spans="1:2" x14ac:dyDescent="0.3">
      <c r="A117" t="s">
        <v>202</v>
      </c>
      <c r="B117" s="39" t="s">
        <v>203</v>
      </c>
    </row>
    <row r="118" spans="1:2" x14ac:dyDescent="0.3">
      <c r="A118" t="s">
        <v>9</v>
      </c>
      <c r="B118" s="38">
        <v>87389086000174</v>
      </c>
    </row>
    <row r="119" spans="1:2" x14ac:dyDescent="0.3">
      <c r="A119" t="s">
        <v>71</v>
      </c>
      <c r="B119" s="38">
        <v>12465226000147</v>
      </c>
    </row>
    <row r="120" spans="1:2" x14ac:dyDescent="0.3">
      <c r="A120" t="s">
        <v>143</v>
      </c>
      <c r="B120" s="39"/>
    </row>
    <row r="121" spans="1:2" x14ac:dyDescent="0.3">
      <c r="A121" t="s">
        <v>72</v>
      </c>
      <c r="B121" s="38">
        <v>26550803000103</v>
      </c>
    </row>
    <row r="122" spans="1:2" x14ac:dyDescent="0.3">
      <c r="A122" t="s">
        <v>282</v>
      </c>
      <c r="B122" s="39" t="s">
        <v>20</v>
      </c>
    </row>
    <row r="123" spans="1:2" x14ac:dyDescent="0.3">
      <c r="A123" t="s">
        <v>204</v>
      </c>
      <c r="B123" s="38">
        <v>24415461000193</v>
      </c>
    </row>
    <row r="124" spans="1:2" x14ac:dyDescent="0.3">
      <c r="A124" t="s">
        <v>22</v>
      </c>
      <c r="B124" s="38">
        <v>14470588000151</v>
      </c>
    </row>
    <row r="125" spans="1:2" x14ac:dyDescent="0.3">
      <c r="A125" t="s">
        <v>74</v>
      </c>
      <c r="B125" s="38">
        <v>11896538000142</v>
      </c>
    </row>
    <row r="126" spans="1:2" x14ac:dyDescent="0.3">
      <c r="A126" t="s">
        <v>26</v>
      </c>
      <c r="B126" s="38">
        <v>11305089000463</v>
      </c>
    </row>
    <row r="127" spans="1:2" x14ac:dyDescent="0.3">
      <c r="A127" t="s">
        <v>146</v>
      </c>
      <c r="B127" s="38">
        <v>20650862000177</v>
      </c>
    </row>
    <row r="128" spans="1:2" x14ac:dyDescent="0.3">
      <c r="A128" t="s">
        <v>145</v>
      </c>
      <c r="B128" s="38">
        <v>18283401000161</v>
      </c>
    </row>
    <row r="129" spans="1:2" x14ac:dyDescent="0.3">
      <c r="A129" t="s">
        <v>76</v>
      </c>
      <c r="B129" s="38">
        <v>8087373000153</v>
      </c>
    </row>
    <row r="130" spans="1:2" x14ac:dyDescent="0.3">
      <c r="A130" t="s">
        <v>205</v>
      </c>
      <c r="B130" s="38">
        <v>18283401000161</v>
      </c>
    </row>
    <row r="131" spans="1:2" x14ac:dyDescent="0.3">
      <c r="A131" t="s">
        <v>25</v>
      </c>
      <c r="B131" s="38">
        <v>16637920000155</v>
      </c>
    </row>
    <row r="132" spans="1:2" x14ac:dyDescent="0.3">
      <c r="A132" t="s">
        <v>178</v>
      </c>
      <c r="B132" s="39" t="s">
        <v>206</v>
      </c>
    </row>
    <row r="133" spans="1:2" x14ac:dyDescent="0.3">
      <c r="A133" t="s">
        <v>6</v>
      </c>
      <c r="B133" s="39"/>
    </row>
    <row r="134" spans="1:2" x14ac:dyDescent="0.3">
      <c r="A134" t="s">
        <v>130</v>
      </c>
      <c r="B134" s="39"/>
    </row>
    <row r="135" spans="1:2" x14ac:dyDescent="0.3">
      <c r="A135" t="s">
        <v>207</v>
      </c>
      <c r="B135" s="39" t="s">
        <v>208</v>
      </c>
    </row>
    <row r="136" spans="1:2" x14ac:dyDescent="0.3">
      <c r="A136" t="s">
        <v>185</v>
      </c>
      <c r="B136" s="39" t="s">
        <v>209</v>
      </c>
    </row>
    <row r="137" spans="1:2" x14ac:dyDescent="0.3">
      <c r="A137" t="s">
        <v>173</v>
      </c>
      <c r="B137" s="39" t="s">
        <v>210</v>
      </c>
    </row>
    <row r="138" spans="1:2" x14ac:dyDescent="0.3">
      <c r="A138" s="44" t="s">
        <v>631</v>
      </c>
      <c r="B138" s="39" t="s">
        <v>211</v>
      </c>
    </row>
    <row r="139" spans="1:2" x14ac:dyDescent="0.3">
      <c r="A139" t="s">
        <v>212</v>
      </c>
      <c r="B139" s="39" t="s">
        <v>213</v>
      </c>
    </row>
    <row r="140" spans="1:2" x14ac:dyDescent="0.3">
      <c r="A140" t="s">
        <v>186</v>
      </c>
      <c r="B140" s="39" t="s">
        <v>214</v>
      </c>
    </row>
    <row r="141" spans="1:2" x14ac:dyDescent="0.3">
      <c r="A141" t="s">
        <v>215</v>
      </c>
      <c r="B141" s="39" t="s">
        <v>216</v>
      </c>
    </row>
    <row r="142" spans="1:2" x14ac:dyDescent="0.3">
      <c r="A142" t="s">
        <v>217</v>
      </c>
      <c r="B142" s="39" t="s">
        <v>12</v>
      </c>
    </row>
    <row r="143" spans="1:2" ht="15.6" x14ac:dyDescent="0.3">
      <c r="A143" t="s">
        <v>476</v>
      </c>
      <c r="B143" s="40" t="s">
        <v>218</v>
      </c>
    </row>
    <row r="144" spans="1:2" x14ac:dyDescent="0.3">
      <c r="A144" t="s">
        <v>2</v>
      </c>
      <c r="B144" s="39" t="s">
        <v>12</v>
      </c>
    </row>
    <row r="145" spans="1:2" x14ac:dyDescent="0.3">
      <c r="A145" t="s">
        <v>165</v>
      </c>
      <c r="B145" s="39"/>
    </row>
    <row r="146" spans="1:2" x14ac:dyDescent="0.3">
      <c r="A146" t="s">
        <v>163</v>
      </c>
      <c r="B146" s="39" t="s">
        <v>219</v>
      </c>
    </row>
    <row r="147" spans="1:2" x14ac:dyDescent="0.3">
      <c r="A147" t="s">
        <v>189</v>
      </c>
      <c r="B147" s="39" t="s">
        <v>220</v>
      </c>
    </row>
    <row r="148" spans="1:2" x14ac:dyDescent="0.3">
      <c r="A148" t="s">
        <v>168</v>
      </c>
      <c r="B148" s="39" t="s">
        <v>208</v>
      </c>
    </row>
    <row r="149" spans="1:2" x14ac:dyDescent="0.3">
      <c r="A149" t="s">
        <v>181</v>
      </c>
      <c r="B149" s="39" t="s">
        <v>221</v>
      </c>
    </row>
    <row r="150" spans="1:2" x14ac:dyDescent="0.3">
      <c r="A150" t="s">
        <v>222</v>
      </c>
      <c r="B150" s="39" t="s">
        <v>223</v>
      </c>
    </row>
    <row r="151" spans="1:2" x14ac:dyDescent="0.3">
      <c r="A151" t="s">
        <v>172</v>
      </c>
      <c r="B151" s="39" t="s">
        <v>224</v>
      </c>
    </row>
    <row r="152" spans="1:2" x14ac:dyDescent="0.3">
      <c r="A152" t="s">
        <v>225</v>
      </c>
      <c r="B152" s="39" t="s">
        <v>226</v>
      </c>
    </row>
    <row r="153" spans="1:2" x14ac:dyDescent="0.3">
      <c r="A153" t="s">
        <v>4</v>
      </c>
      <c r="B153" s="39" t="s">
        <v>226</v>
      </c>
    </row>
    <row r="154" spans="1:2" x14ac:dyDescent="0.3">
      <c r="A154" t="s">
        <v>227</v>
      </c>
      <c r="B154" s="39"/>
    </row>
    <row r="155" spans="1:2" x14ac:dyDescent="0.3">
      <c r="A155" t="s">
        <v>228</v>
      </c>
      <c r="B155" s="39"/>
    </row>
    <row r="156" spans="1:2" x14ac:dyDescent="0.3">
      <c r="A156" t="s">
        <v>229</v>
      </c>
      <c r="B156" s="39" t="s">
        <v>226</v>
      </c>
    </row>
    <row r="157" spans="1:2" x14ac:dyDescent="0.3">
      <c r="A157" t="s">
        <v>230</v>
      </c>
      <c r="B157" s="39"/>
    </row>
    <row r="158" spans="1:2" ht="15.6" x14ac:dyDescent="0.3">
      <c r="A158" t="s">
        <v>171</v>
      </c>
      <c r="B158" s="40" t="s">
        <v>203</v>
      </c>
    </row>
    <row r="159" spans="1:2" x14ac:dyDescent="0.3">
      <c r="A159" t="s">
        <v>231</v>
      </c>
      <c r="B159" s="39" t="s">
        <v>14</v>
      </c>
    </row>
    <row r="160" spans="1:2" x14ac:dyDescent="0.3">
      <c r="A160" t="s">
        <v>232</v>
      </c>
      <c r="B160" s="39" t="s">
        <v>233</v>
      </c>
    </row>
    <row r="161" spans="1:2" x14ac:dyDescent="0.3">
      <c r="A161" t="s">
        <v>234</v>
      </c>
      <c r="B161" s="39" t="s">
        <v>17</v>
      </c>
    </row>
    <row r="162" spans="1:2" x14ac:dyDescent="0.3">
      <c r="A162" s="44" t="s">
        <v>641</v>
      </c>
      <c r="B162" s="39" t="s">
        <v>235</v>
      </c>
    </row>
    <row r="163" spans="1:2" x14ac:dyDescent="0.3">
      <c r="A163" t="s">
        <v>166</v>
      </c>
      <c r="B163" s="39" t="s">
        <v>16</v>
      </c>
    </row>
    <row r="164" spans="1:2" ht="15.6" x14ac:dyDescent="0.3">
      <c r="A164" t="s">
        <v>175</v>
      </c>
      <c r="B164" s="41" t="s">
        <v>236</v>
      </c>
    </row>
    <row r="165" spans="1:2" x14ac:dyDescent="0.3">
      <c r="A165" t="s">
        <v>237</v>
      </c>
      <c r="B165" s="39" t="s">
        <v>238</v>
      </c>
    </row>
    <row r="166" spans="1:2" ht="15.6" x14ac:dyDescent="0.3">
      <c r="A166" s="44" t="s">
        <v>632</v>
      </c>
      <c r="B166" s="41" t="s">
        <v>239</v>
      </c>
    </row>
    <row r="167" spans="1:2" ht="15.6" x14ac:dyDescent="0.3">
      <c r="A167" t="s">
        <v>19</v>
      </c>
      <c r="B167" s="41" t="s">
        <v>12</v>
      </c>
    </row>
    <row r="168" spans="1:2" x14ac:dyDescent="0.3">
      <c r="A168" t="s">
        <v>240</v>
      </c>
      <c r="B168" s="39" t="s">
        <v>241</v>
      </c>
    </row>
    <row r="169" spans="1:2" x14ac:dyDescent="0.3">
      <c r="A169" t="s">
        <v>242</v>
      </c>
      <c r="B169" s="39" t="s">
        <v>243</v>
      </c>
    </row>
    <row r="170" spans="1:2" x14ac:dyDescent="0.3">
      <c r="A170" t="s">
        <v>244</v>
      </c>
      <c r="B170" s="39" t="s">
        <v>245</v>
      </c>
    </row>
    <row r="171" spans="1:2" x14ac:dyDescent="0.3">
      <c r="A171" t="s">
        <v>246</v>
      </c>
      <c r="B171" s="39" t="s">
        <v>247</v>
      </c>
    </row>
    <row r="172" spans="1:2" x14ac:dyDescent="0.3">
      <c r="A172" t="s">
        <v>182</v>
      </c>
      <c r="B172" s="39" t="s">
        <v>248</v>
      </c>
    </row>
    <row r="173" spans="1:2" x14ac:dyDescent="0.3">
      <c r="A173" t="s">
        <v>164</v>
      </c>
      <c r="B173" s="39" t="s">
        <v>250</v>
      </c>
    </row>
    <row r="174" spans="1:2" x14ac:dyDescent="0.3">
      <c r="A174" t="s">
        <v>170</v>
      </c>
      <c r="B174" s="39" t="s">
        <v>251</v>
      </c>
    </row>
    <row r="175" spans="1:2" x14ac:dyDescent="0.3">
      <c r="A175" t="s">
        <v>192</v>
      </c>
      <c r="B175" s="39" t="s">
        <v>253</v>
      </c>
    </row>
    <row r="176" spans="1:2" x14ac:dyDescent="0.3">
      <c r="A176" t="s">
        <v>188</v>
      </c>
      <c r="B176" s="39" t="s">
        <v>252</v>
      </c>
    </row>
    <row r="177" spans="1:2" x14ac:dyDescent="0.3">
      <c r="A177" t="s">
        <v>176</v>
      </c>
      <c r="B177" s="39" t="s">
        <v>198</v>
      </c>
    </row>
    <row r="178" spans="1:2" x14ac:dyDescent="0.3">
      <c r="A178" t="s">
        <v>183</v>
      </c>
      <c r="B178" s="39" t="s">
        <v>254</v>
      </c>
    </row>
    <row r="179" spans="1:2" x14ac:dyDescent="0.3">
      <c r="A179" t="s">
        <v>196</v>
      </c>
      <c r="B179" s="38">
        <v>11857102000144</v>
      </c>
    </row>
    <row r="180" spans="1:2" x14ac:dyDescent="0.3">
      <c r="A180" t="s">
        <v>257</v>
      </c>
      <c r="B180" s="39" t="s">
        <v>239</v>
      </c>
    </row>
    <row r="181" spans="1:2" x14ac:dyDescent="0.3">
      <c r="A181" t="s">
        <v>256</v>
      </c>
      <c r="B181" s="39" t="s">
        <v>265</v>
      </c>
    </row>
    <row r="182" spans="1:2" x14ac:dyDescent="0.3">
      <c r="A182" t="s">
        <v>255</v>
      </c>
      <c r="B182" s="39" t="s">
        <v>266</v>
      </c>
    </row>
    <row r="183" spans="1:2" x14ac:dyDescent="0.3">
      <c r="A183" t="s">
        <v>258</v>
      </c>
      <c r="B183" s="39" t="s">
        <v>269</v>
      </c>
    </row>
    <row r="184" spans="1:2" x14ac:dyDescent="0.3">
      <c r="A184" t="s">
        <v>259</v>
      </c>
      <c r="B184" s="39" t="s">
        <v>250</v>
      </c>
    </row>
    <row r="185" spans="1:2" x14ac:dyDescent="0.3">
      <c r="A185" t="s">
        <v>261</v>
      </c>
      <c r="B185" s="39" t="s">
        <v>270</v>
      </c>
    </row>
    <row r="186" spans="1:2" x14ac:dyDescent="0.3">
      <c r="A186" t="s">
        <v>262</v>
      </c>
      <c r="B186" s="39" t="s">
        <v>219</v>
      </c>
    </row>
    <row r="187" spans="1:2" x14ac:dyDescent="0.3">
      <c r="A187" t="s">
        <v>263</v>
      </c>
      <c r="B187" s="39" t="s">
        <v>271</v>
      </c>
    </row>
    <row r="188" spans="1:2" x14ac:dyDescent="0.3">
      <c r="A188" t="s">
        <v>264</v>
      </c>
      <c r="B188" s="39" t="s">
        <v>272</v>
      </c>
    </row>
    <row r="189" spans="1:2" x14ac:dyDescent="0.3">
      <c r="A189" t="s">
        <v>260</v>
      </c>
      <c r="B189" s="39" t="s">
        <v>273</v>
      </c>
    </row>
    <row r="190" spans="1:2" x14ac:dyDescent="0.3">
      <c r="A190" t="s">
        <v>274</v>
      </c>
      <c r="B190" s="39" t="s">
        <v>13</v>
      </c>
    </row>
    <row r="191" spans="1:2" x14ac:dyDescent="0.3">
      <c r="A191" s="44" t="s">
        <v>356</v>
      </c>
      <c r="B191" s="39" t="s">
        <v>195</v>
      </c>
    </row>
    <row r="192" spans="1:2" x14ac:dyDescent="0.3">
      <c r="A192" t="s">
        <v>281</v>
      </c>
      <c r="B192" s="39" t="s">
        <v>206</v>
      </c>
    </row>
    <row r="193" spans="1:2" x14ac:dyDescent="0.3">
      <c r="A193" t="s">
        <v>278</v>
      </c>
      <c r="B193" s="39" t="s">
        <v>11</v>
      </c>
    </row>
    <row r="194" spans="1:2" x14ac:dyDescent="0.3">
      <c r="A194" t="s">
        <v>275</v>
      </c>
      <c r="B194" s="28">
        <v>87389086000174</v>
      </c>
    </row>
    <row r="195" spans="1:2" x14ac:dyDescent="0.3">
      <c r="A195" t="s">
        <v>249</v>
      </c>
      <c r="B195" s="39" t="s">
        <v>12</v>
      </c>
    </row>
    <row r="196" spans="1:2" x14ac:dyDescent="0.3">
      <c r="A196" t="s">
        <v>276</v>
      </c>
      <c r="B196" s="39" t="s">
        <v>12</v>
      </c>
    </row>
    <row r="197" spans="1:2" x14ac:dyDescent="0.3">
      <c r="A197" t="s">
        <v>277</v>
      </c>
      <c r="B197" s="39" t="s">
        <v>283</v>
      </c>
    </row>
    <row r="198" spans="1:2" x14ac:dyDescent="0.3">
      <c r="A198" t="s">
        <v>279</v>
      </c>
      <c r="B198" s="39" t="s">
        <v>284</v>
      </c>
    </row>
    <row r="199" spans="1:2" x14ac:dyDescent="0.3">
      <c r="A199" t="s">
        <v>280</v>
      </c>
      <c r="B199" s="39" t="s">
        <v>285</v>
      </c>
    </row>
    <row r="200" spans="1:2" x14ac:dyDescent="0.3">
      <c r="A200" t="s">
        <v>316</v>
      </c>
      <c r="B200" s="39" t="s">
        <v>226</v>
      </c>
    </row>
    <row r="201" spans="1:2" x14ac:dyDescent="0.3">
      <c r="A201" t="s">
        <v>174</v>
      </c>
      <c r="B201" s="39" t="s">
        <v>226</v>
      </c>
    </row>
    <row r="202" spans="1:2" x14ac:dyDescent="0.3">
      <c r="A202" t="s">
        <v>317</v>
      </c>
      <c r="B202" s="42">
        <v>10828</v>
      </c>
    </row>
    <row r="203" spans="1:2" x14ac:dyDescent="0.3">
      <c r="A203" s="44" t="s">
        <v>642</v>
      </c>
      <c r="B203" s="39" t="s">
        <v>11</v>
      </c>
    </row>
    <row r="204" spans="1:2" x14ac:dyDescent="0.3">
      <c r="A204" t="s">
        <v>287</v>
      </c>
      <c r="B204" s="28">
        <v>85822000112</v>
      </c>
    </row>
    <row r="205" spans="1:2" x14ac:dyDescent="0.3">
      <c r="A205" t="s">
        <v>289</v>
      </c>
      <c r="B205" s="39" t="s">
        <v>342</v>
      </c>
    </row>
    <row r="206" spans="1:2" x14ac:dyDescent="0.3">
      <c r="A206" t="s">
        <v>290</v>
      </c>
      <c r="B206" t="s">
        <v>338</v>
      </c>
    </row>
    <row r="207" spans="1:2" x14ac:dyDescent="0.3">
      <c r="A207" t="s">
        <v>291</v>
      </c>
      <c r="B207" t="s">
        <v>334</v>
      </c>
    </row>
    <row r="208" spans="1:2" x14ac:dyDescent="0.3">
      <c r="A208" t="s">
        <v>292</v>
      </c>
      <c r="B208" t="s">
        <v>335</v>
      </c>
    </row>
    <row r="209" spans="1:2" x14ac:dyDescent="0.3">
      <c r="A209" t="s">
        <v>293</v>
      </c>
      <c r="B209" t="s">
        <v>332</v>
      </c>
    </row>
    <row r="210" spans="1:2" x14ac:dyDescent="0.3">
      <c r="A210" t="s">
        <v>294</v>
      </c>
      <c r="B210" t="s">
        <v>330</v>
      </c>
    </row>
    <row r="211" spans="1:2" x14ac:dyDescent="0.3">
      <c r="A211" t="s">
        <v>295</v>
      </c>
      <c r="B211" t="s">
        <v>336</v>
      </c>
    </row>
    <row r="212" spans="1:2" x14ac:dyDescent="0.3">
      <c r="A212" t="s">
        <v>296</v>
      </c>
      <c r="B212" t="s">
        <v>337</v>
      </c>
    </row>
    <row r="213" spans="1:2" x14ac:dyDescent="0.3">
      <c r="A213" t="s">
        <v>297</v>
      </c>
      <c r="B213" t="s">
        <v>331</v>
      </c>
    </row>
    <row r="214" spans="1:2" x14ac:dyDescent="0.3">
      <c r="A214" t="s">
        <v>298</v>
      </c>
      <c r="B214" t="s">
        <v>339</v>
      </c>
    </row>
    <row r="215" spans="1:2" x14ac:dyDescent="0.3">
      <c r="A215" t="s">
        <v>299</v>
      </c>
      <c r="B215" t="s">
        <v>333</v>
      </c>
    </row>
    <row r="216" spans="1:2" x14ac:dyDescent="0.3">
      <c r="A216" t="s">
        <v>300</v>
      </c>
      <c r="B216" t="s">
        <v>342</v>
      </c>
    </row>
    <row r="217" spans="1:2" x14ac:dyDescent="0.3">
      <c r="A217" t="s">
        <v>301</v>
      </c>
      <c r="B217" t="s">
        <v>340</v>
      </c>
    </row>
    <row r="218" spans="1:2" x14ac:dyDescent="0.3">
      <c r="A218" t="s">
        <v>302</v>
      </c>
      <c r="B218" t="s">
        <v>318</v>
      </c>
    </row>
    <row r="219" spans="1:2" x14ac:dyDescent="0.3">
      <c r="A219" t="s">
        <v>303</v>
      </c>
      <c r="B219" t="s">
        <v>319</v>
      </c>
    </row>
    <row r="220" spans="1:2" x14ac:dyDescent="0.3">
      <c r="A220" t="s">
        <v>304</v>
      </c>
      <c r="B220" t="s">
        <v>320</v>
      </c>
    </row>
    <row r="221" spans="1:2" x14ac:dyDescent="0.3">
      <c r="A221" t="s">
        <v>305</v>
      </c>
      <c r="B221" t="s">
        <v>321</v>
      </c>
    </row>
    <row r="222" spans="1:2" x14ac:dyDescent="0.3">
      <c r="A222" t="s">
        <v>306</v>
      </c>
      <c r="B222" t="s">
        <v>322</v>
      </c>
    </row>
    <row r="223" spans="1:2" x14ac:dyDescent="0.3">
      <c r="A223" t="s">
        <v>307</v>
      </c>
      <c r="B223" t="s">
        <v>323</v>
      </c>
    </row>
    <row r="224" spans="1:2" x14ac:dyDescent="0.3">
      <c r="A224" t="s">
        <v>308</v>
      </c>
      <c r="B224" t="s">
        <v>324</v>
      </c>
    </row>
    <row r="225" spans="1:2" x14ac:dyDescent="0.3">
      <c r="A225" t="s">
        <v>309</v>
      </c>
      <c r="B225" t="s">
        <v>325</v>
      </c>
    </row>
    <row r="226" spans="1:2" x14ac:dyDescent="0.3">
      <c r="A226" t="s">
        <v>310</v>
      </c>
      <c r="B226" t="s">
        <v>326</v>
      </c>
    </row>
    <row r="227" spans="1:2" x14ac:dyDescent="0.3">
      <c r="A227" t="s">
        <v>311</v>
      </c>
      <c r="B227" t="s">
        <v>327</v>
      </c>
    </row>
    <row r="228" spans="1:2" x14ac:dyDescent="0.3">
      <c r="A228" t="s">
        <v>312</v>
      </c>
      <c r="B228" t="s">
        <v>328</v>
      </c>
    </row>
    <row r="229" spans="1:2" x14ac:dyDescent="0.3">
      <c r="A229" t="s">
        <v>313</v>
      </c>
      <c r="B229" t="s">
        <v>329</v>
      </c>
    </row>
    <row r="230" spans="1:2" x14ac:dyDescent="0.3">
      <c r="A230" t="s">
        <v>314</v>
      </c>
      <c r="B230" t="s">
        <v>341</v>
      </c>
    </row>
    <row r="231" spans="1:2" x14ac:dyDescent="0.3">
      <c r="A231" t="s">
        <v>288</v>
      </c>
      <c r="B231" t="s">
        <v>343</v>
      </c>
    </row>
    <row r="232" spans="1:2" x14ac:dyDescent="0.3">
      <c r="A232" t="s">
        <v>286</v>
      </c>
      <c r="B232" t="s">
        <v>344</v>
      </c>
    </row>
    <row r="233" spans="1:2" x14ac:dyDescent="0.3">
      <c r="A233" s="44" t="s">
        <v>347</v>
      </c>
      <c r="B233" t="s">
        <v>351</v>
      </c>
    </row>
    <row r="234" spans="1:2" x14ac:dyDescent="0.3">
      <c r="A234" s="44" t="s">
        <v>346</v>
      </c>
      <c r="B234" t="s">
        <v>352</v>
      </c>
    </row>
    <row r="235" spans="1:2" x14ac:dyDescent="0.3">
      <c r="A235" s="44" t="s">
        <v>348</v>
      </c>
      <c r="B235" t="s">
        <v>353</v>
      </c>
    </row>
    <row r="236" spans="1:2" x14ac:dyDescent="0.3">
      <c r="A236" s="44" t="s">
        <v>350</v>
      </c>
      <c r="B236" t="s">
        <v>354</v>
      </c>
    </row>
    <row r="237" spans="1:2" x14ac:dyDescent="0.3">
      <c r="A237" s="44" t="s">
        <v>361</v>
      </c>
      <c r="B237" s="44" t="s">
        <v>365</v>
      </c>
    </row>
    <row r="238" spans="1:2" x14ac:dyDescent="0.3">
      <c r="A238" s="44" t="s">
        <v>359</v>
      </c>
      <c r="B238" s="44" t="s">
        <v>366</v>
      </c>
    </row>
    <row r="239" spans="1:2" x14ac:dyDescent="0.3">
      <c r="A239" s="44" t="s">
        <v>358</v>
      </c>
      <c r="B239" s="44" t="s">
        <v>369</v>
      </c>
    </row>
    <row r="240" spans="1:2" x14ac:dyDescent="0.3">
      <c r="A240" s="44" t="s">
        <v>357</v>
      </c>
      <c r="B240" s="44" t="s">
        <v>367</v>
      </c>
    </row>
    <row r="241" spans="1:2" x14ac:dyDescent="0.3">
      <c r="A241" s="44" t="s">
        <v>371</v>
      </c>
      <c r="B241" t="s">
        <v>370</v>
      </c>
    </row>
    <row r="242" spans="1:2" x14ac:dyDescent="0.3">
      <c r="A242" s="44" t="s">
        <v>360</v>
      </c>
      <c r="B242" s="44" t="s">
        <v>368</v>
      </c>
    </row>
    <row r="243" spans="1:2" x14ac:dyDescent="0.3">
      <c r="A243" s="44" t="s">
        <v>362</v>
      </c>
      <c r="B243" s="44" t="s">
        <v>363</v>
      </c>
    </row>
    <row r="244" spans="1:2" x14ac:dyDescent="0.3">
      <c r="A244" s="44" t="s">
        <v>364</v>
      </c>
      <c r="B244" s="44" t="s">
        <v>372</v>
      </c>
    </row>
    <row r="245" spans="1:2" x14ac:dyDescent="0.3">
      <c r="A245" s="44" t="s">
        <v>634</v>
      </c>
      <c r="B245" s="44" t="s">
        <v>386</v>
      </c>
    </row>
    <row r="246" spans="1:2" x14ac:dyDescent="0.3">
      <c r="A246" s="44" t="s">
        <v>373</v>
      </c>
      <c r="B246" s="44" t="s">
        <v>374</v>
      </c>
    </row>
    <row r="247" spans="1:2" x14ac:dyDescent="0.3">
      <c r="A247" s="44" t="s">
        <v>375</v>
      </c>
      <c r="B247" s="44" t="s">
        <v>376</v>
      </c>
    </row>
    <row r="248" spans="1:2" x14ac:dyDescent="0.3">
      <c r="A248" s="44" t="s">
        <v>377</v>
      </c>
      <c r="B248" s="44" t="s">
        <v>378</v>
      </c>
    </row>
    <row r="249" spans="1:2" x14ac:dyDescent="0.3">
      <c r="A249" s="44" t="s">
        <v>379</v>
      </c>
      <c r="B249" t="s">
        <v>387</v>
      </c>
    </row>
    <row r="250" spans="1:2" x14ac:dyDescent="0.3">
      <c r="A250" s="44" t="s">
        <v>380</v>
      </c>
      <c r="B250" s="44" t="s">
        <v>381</v>
      </c>
    </row>
    <row r="251" spans="1:2" x14ac:dyDescent="0.3">
      <c r="A251" s="44" t="s">
        <v>382</v>
      </c>
      <c r="B251" s="44" t="s">
        <v>383</v>
      </c>
    </row>
    <row r="252" spans="1:2" x14ac:dyDescent="0.3">
      <c r="A252" s="44" t="s">
        <v>384</v>
      </c>
      <c r="B252" s="44" t="s">
        <v>385</v>
      </c>
    </row>
    <row r="253" spans="1:2" x14ac:dyDescent="0.3">
      <c r="A253" s="44" t="s">
        <v>388</v>
      </c>
      <c r="B253" s="44" t="s">
        <v>238</v>
      </c>
    </row>
    <row r="254" spans="1:2" x14ac:dyDescent="0.3">
      <c r="A254" s="47" t="s">
        <v>389</v>
      </c>
      <c r="B254" s="47" t="s">
        <v>467</v>
      </c>
    </row>
    <row r="255" spans="1:2" x14ac:dyDescent="0.3">
      <c r="A255" s="44" t="s">
        <v>393</v>
      </c>
      <c r="B255" s="44" t="s">
        <v>394</v>
      </c>
    </row>
    <row r="256" spans="1:2" x14ac:dyDescent="0.3">
      <c r="A256" s="44" t="s">
        <v>395</v>
      </c>
      <c r="B256" s="44" t="s">
        <v>396</v>
      </c>
    </row>
    <row r="257" spans="1:2" x14ac:dyDescent="0.3">
      <c r="A257" s="44" t="s">
        <v>397</v>
      </c>
      <c r="B257" s="44" t="s">
        <v>398</v>
      </c>
    </row>
    <row r="258" spans="1:2" x14ac:dyDescent="0.3">
      <c r="A258" s="44" t="s">
        <v>399</v>
      </c>
      <c r="B258" s="44" t="s">
        <v>400</v>
      </c>
    </row>
    <row r="259" spans="1:2" x14ac:dyDescent="0.3">
      <c r="A259" s="44" t="s">
        <v>401</v>
      </c>
      <c r="B259" s="44" t="s">
        <v>402</v>
      </c>
    </row>
    <row r="260" spans="1:2" x14ac:dyDescent="0.3">
      <c r="A260" s="44" t="s">
        <v>403</v>
      </c>
      <c r="B260" s="44" t="s">
        <v>404</v>
      </c>
    </row>
    <row r="261" spans="1:2" x14ac:dyDescent="0.3">
      <c r="A261" s="44" t="s">
        <v>405</v>
      </c>
      <c r="B261" s="44" t="s">
        <v>406</v>
      </c>
    </row>
    <row r="262" spans="1:2" x14ac:dyDescent="0.3">
      <c r="A262" s="44" t="s">
        <v>407</v>
      </c>
      <c r="B262" s="44" t="s">
        <v>408</v>
      </c>
    </row>
    <row r="263" spans="1:2" x14ac:dyDescent="0.3">
      <c r="A263" s="44" t="s">
        <v>409</v>
      </c>
      <c r="B263" s="44" t="s">
        <v>410</v>
      </c>
    </row>
    <row r="264" spans="1:2" x14ac:dyDescent="0.3">
      <c r="A264" s="44" t="s">
        <v>411</v>
      </c>
      <c r="B264" s="44" t="s">
        <v>412</v>
      </c>
    </row>
    <row r="265" spans="1:2" x14ac:dyDescent="0.3">
      <c r="A265" s="44" t="s">
        <v>413</v>
      </c>
      <c r="B265" s="44" t="s">
        <v>414</v>
      </c>
    </row>
    <row r="266" spans="1:2" x14ac:dyDescent="0.3">
      <c r="A266" s="44" t="s">
        <v>415</v>
      </c>
      <c r="B266" s="44" t="s">
        <v>416</v>
      </c>
    </row>
    <row r="267" spans="1:2" x14ac:dyDescent="0.3">
      <c r="A267" s="44" t="s">
        <v>417</v>
      </c>
      <c r="B267" s="44" t="s">
        <v>418</v>
      </c>
    </row>
    <row r="268" spans="1:2" x14ac:dyDescent="0.3">
      <c r="A268" s="44" t="s">
        <v>419</v>
      </c>
      <c r="B268" s="44" t="s">
        <v>420</v>
      </c>
    </row>
    <row r="269" spans="1:2" x14ac:dyDescent="0.3">
      <c r="A269" s="44" t="s">
        <v>421</v>
      </c>
      <c r="B269" s="44" t="s">
        <v>422</v>
      </c>
    </row>
    <row r="270" spans="1:2" x14ac:dyDescent="0.3">
      <c r="A270" s="44" t="s">
        <v>423</v>
      </c>
      <c r="B270" s="44" t="s">
        <v>424</v>
      </c>
    </row>
    <row r="271" spans="1:2" x14ac:dyDescent="0.3">
      <c r="A271" s="44" t="s">
        <v>425</v>
      </c>
      <c r="B271" s="44" t="s">
        <v>426</v>
      </c>
    </row>
    <row r="272" spans="1:2" x14ac:dyDescent="0.3">
      <c r="A272" s="44" t="s">
        <v>427</v>
      </c>
      <c r="B272" s="44" t="s">
        <v>428</v>
      </c>
    </row>
    <row r="273" spans="1:2" x14ac:dyDescent="0.3">
      <c r="A273" s="44" t="s">
        <v>429</v>
      </c>
      <c r="B273" s="44" t="s">
        <v>430</v>
      </c>
    </row>
    <row r="274" spans="1:2" x14ac:dyDescent="0.3">
      <c r="A274" s="44" t="s">
        <v>431</v>
      </c>
      <c r="B274" s="44" t="s">
        <v>432</v>
      </c>
    </row>
    <row r="275" spans="1:2" x14ac:dyDescent="0.3">
      <c r="A275" s="44" t="s">
        <v>433</v>
      </c>
      <c r="B275" s="44" t="s">
        <v>434</v>
      </c>
    </row>
    <row r="276" spans="1:2" x14ac:dyDescent="0.3">
      <c r="A276" s="44" t="s">
        <v>435</v>
      </c>
      <c r="B276" s="44" t="s">
        <v>436</v>
      </c>
    </row>
    <row r="277" spans="1:2" x14ac:dyDescent="0.3">
      <c r="A277" s="44" t="s">
        <v>437</v>
      </c>
      <c r="B277" s="44" t="s">
        <v>438</v>
      </c>
    </row>
    <row r="278" spans="1:2" x14ac:dyDescent="0.3">
      <c r="A278" s="44" t="s">
        <v>439</v>
      </c>
      <c r="B278" s="44" t="s">
        <v>440</v>
      </c>
    </row>
    <row r="279" spans="1:2" x14ac:dyDescent="0.3">
      <c r="A279" s="44" t="s">
        <v>441</v>
      </c>
      <c r="B279" s="44" t="s">
        <v>442</v>
      </c>
    </row>
    <row r="280" spans="1:2" x14ac:dyDescent="0.3">
      <c r="A280" s="44" t="s">
        <v>443</v>
      </c>
      <c r="B280" s="44" t="s">
        <v>444</v>
      </c>
    </row>
    <row r="281" spans="1:2" x14ac:dyDescent="0.3">
      <c r="A281" s="44" t="s">
        <v>391</v>
      </c>
      <c r="B281" s="44" t="s">
        <v>392</v>
      </c>
    </row>
    <row r="282" spans="1:2" x14ac:dyDescent="0.3">
      <c r="A282" s="44" t="s">
        <v>445</v>
      </c>
      <c r="B282" s="44" t="s">
        <v>446</v>
      </c>
    </row>
    <row r="283" spans="1:2" x14ac:dyDescent="0.3">
      <c r="A283" s="44" t="s">
        <v>447</v>
      </c>
      <c r="B283" s="44" t="s">
        <v>448</v>
      </c>
    </row>
    <row r="284" spans="1:2" x14ac:dyDescent="0.3">
      <c r="A284" s="44" t="s">
        <v>449</v>
      </c>
      <c r="B284" s="44" t="s">
        <v>450</v>
      </c>
    </row>
    <row r="285" spans="1:2" x14ac:dyDescent="0.3">
      <c r="A285" s="44" t="s">
        <v>451</v>
      </c>
      <c r="B285" s="44" t="s">
        <v>452</v>
      </c>
    </row>
    <row r="286" spans="1:2" x14ac:dyDescent="0.3">
      <c r="A286" s="44" t="s">
        <v>391</v>
      </c>
      <c r="B286" s="44" t="s">
        <v>392</v>
      </c>
    </row>
    <row r="287" spans="1:2" x14ac:dyDescent="0.3">
      <c r="A287" s="44" t="s">
        <v>454</v>
      </c>
      <c r="B287" s="44" t="s">
        <v>455</v>
      </c>
    </row>
    <row r="288" spans="1:2" x14ac:dyDescent="0.3">
      <c r="A288" s="44" t="s">
        <v>456</v>
      </c>
      <c r="B288" s="44" t="s">
        <v>424</v>
      </c>
    </row>
    <row r="289" spans="1:2" x14ac:dyDescent="0.3">
      <c r="A289" s="44" t="s">
        <v>425</v>
      </c>
      <c r="B289" s="44" t="s">
        <v>457</v>
      </c>
    </row>
    <row r="290" spans="1:2" x14ac:dyDescent="0.3">
      <c r="A290" s="44" t="s">
        <v>458</v>
      </c>
      <c r="B290" s="44" t="s">
        <v>459</v>
      </c>
    </row>
    <row r="291" spans="1:2" x14ac:dyDescent="0.3">
      <c r="A291" s="44" t="s">
        <v>437</v>
      </c>
      <c r="B291" s="44" t="s">
        <v>438</v>
      </c>
    </row>
    <row r="292" spans="1:2" x14ac:dyDescent="0.3">
      <c r="A292" s="44" t="s">
        <v>443</v>
      </c>
      <c r="B292" s="44" t="s">
        <v>444</v>
      </c>
    </row>
    <row r="293" spans="1:2" x14ac:dyDescent="0.3">
      <c r="A293" s="44" t="s">
        <v>439</v>
      </c>
      <c r="B293" s="44" t="s">
        <v>440</v>
      </c>
    </row>
    <row r="294" spans="1:2" x14ac:dyDescent="0.3">
      <c r="A294" s="44" t="s">
        <v>401</v>
      </c>
      <c r="B294" s="44" t="s">
        <v>468</v>
      </c>
    </row>
    <row r="295" spans="1:2" x14ac:dyDescent="0.3">
      <c r="A295" s="44" t="s">
        <v>415</v>
      </c>
      <c r="B295" s="44" t="s">
        <v>416</v>
      </c>
    </row>
    <row r="296" spans="1:2" x14ac:dyDescent="0.3">
      <c r="A296" s="44" t="s">
        <v>417</v>
      </c>
      <c r="B296" s="44" t="s">
        <v>418</v>
      </c>
    </row>
    <row r="297" spans="1:2" x14ac:dyDescent="0.3">
      <c r="A297" s="44" t="s">
        <v>397</v>
      </c>
      <c r="B297" s="44" t="s">
        <v>398</v>
      </c>
    </row>
    <row r="298" spans="1:2" x14ac:dyDescent="0.3">
      <c r="A298" s="44" t="s">
        <v>403</v>
      </c>
      <c r="B298" s="44" t="s">
        <v>404</v>
      </c>
    </row>
    <row r="299" spans="1:2" x14ac:dyDescent="0.3">
      <c r="A299" s="44" t="s">
        <v>407</v>
      </c>
      <c r="B299" s="44" t="s">
        <v>408</v>
      </c>
    </row>
    <row r="300" spans="1:2" x14ac:dyDescent="0.3">
      <c r="A300" s="44" t="s">
        <v>419</v>
      </c>
      <c r="B300" s="44" t="s">
        <v>420</v>
      </c>
    </row>
    <row r="301" spans="1:2" x14ac:dyDescent="0.3">
      <c r="A301" s="44" t="s">
        <v>431</v>
      </c>
      <c r="B301" s="44" t="s">
        <v>432</v>
      </c>
    </row>
    <row r="302" spans="1:2" x14ac:dyDescent="0.3">
      <c r="A302" s="44" t="s">
        <v>466</v>
      </c>
      <c r="B302" s="44" t="s">
        <v>469</v>
      </c>
    </row>
    <row r="303" spans="1:2" x14ac:dyDescent="0.3">
      <c r="A303" s="44" t="s">
        <v>460</v>
      </c>
      <c r="B303" s="44" t="s">
        <v>470</v>
      </c>
    </row>
    <row r="304" spans="1:2" x14ac:dyDescent="0.3">
      <c r="A304" s="44" t="s">
        <v>461</v>
      </c>
      <c r="B304" s="44" t="s">
        <v>471</v>
      </c>
    </row>
    <row r="305" spans="1:2" x14ac:dyDescent="0.3">
      <c r="A305" s="44" t="s">
        <v>463</v>
      </c>
      <c r="B305" s="44" t="s">
        <v>472</v>
      </c>
    </row>
    <row r="306" spans="1:2" x14ac:dyDescent="0.3">
      <c r="A306" s="44" t="s">
        <v>464</v>
      </c>
      <c r="B306" s="44" t="s">
        <v>473</v>
      </c>
    </row>
    <row r="307" spans="1:2" x14ac:dyDescent="0.3">
      <c r="A307" s="44" t="s">
        <v>465</v>
      </c>
      <c r="B307" s="44" t="s">
        <v>474</v>
      </c>
    </row>
    <row r="308" spans="1:2" x14ac:dyDescent="0.3">
      <c r="A308" s="44" t="s">
        <v>462</v>
      </c>
      <c r="B308" t="s">
        <v>475</v>
      </c>
    </row>
    <row r="309" spans="1:2" x14ac:dyDescent="0.3">
      <c r="A309" s="44" t="s">
        <v>477</v>
      </c>
      <c r="B309" s="44" t="s">
        <v>531</v>
      </c>
    </row>
    <row r="310" spans="1:2" x14ac:dyDescent="0.3">
      <c r="A310" s="44" t="s">
        <v>478</v>
      </c>
      <c r="B310" s="44" t="s">
        <v>551</v>
      </c>
    </row>
    <row r="311" spans="1:2" x14ac:dyDescent="0.3">
      <c r="A311" s="44" t="s">
        <v>479</v>
      </c>
      <c r="B311" s="44" t="s">
        <v>532</v>
      </c>
    </row>
    <row r="312" spans="1:2" x14ac:dyDescent="0.3">
      <c r="A312" s="44" t="s">
        <v>480</v>
      </c>
      <c r="B312" s="44" t="s">
        <v>533</v>
      </c>
    </row>
    <row r="313" spans="1:2" x14ac:dyDescent="0.3">
      <c r="A313" s="44" t="s">
        <v>481</v>
      </c>
      <c r="B313" s="44" t="s">
        <v>534</v>
      </c>
    </row>
    <row r="314" spans="1:2" x14ac:dyDescent="0.3">
      <c r="A314" s="44" t="s">
        <v>482</v>
      </c>
      <c r="B314" s="44" t="s">
        <v>535</v>
      </c>
    </row>
    <row r="315" spans="1:2" x14ac:dyDescent="0.3">
      <c r="A315" s="44" t="s">
        <v>483</v>
      </c>
      <c r="B315" s="44" t="s">
        <v>536</v>
      </c>
    </row>
    <row r="316" spans="1:2" x14ac:dyDescent="0.3">
      <c r="A316" s="44" t="s">
        <v>484</v>
      </c>
      <c r="B316" s="44" t="s">
        <v>537</v>
      </c>
    </row>
    <row r="317" spans="1:2" x14ac:dyDescent="0.3">
      <c r="A317" s="44" t="s">
        <v>485</v>
      </c>
      <c r="B317" s="44" t="s">
        <v>538</v>
      </c>
    </row>
    <row r="318" spans="1:2" x14ac:dyDescent="0.3">
      <c r="A318" s="44" t="s">
        <v>486</v>
      </c>
      <c r="B318" s="44" t="s">
        <v>539</v>
      </c>
    </row>
    <row r="319" spans="1:2" x14ac:dyDescent="0.3">
      <c r="A319" s="44" t="s">
        <v>487</v>
      </c>
      <c r="B319" s="44" t="s">
        <v>540</v>
      </c>
    </row>
    <row r="320" spans="1:2" x14ac:dyDescent="0.3">
      <c r="A320" s="44" t="s">
        <v>488</v>
      </c>
      <c r="B320" s="44" t="s">
        <v>541</v>
      </c>
    </row>
    <row r="321" spans="1:2" x14ac:dyDescent="0.3">
      <c r="A321" s="44" t="s">
        <v>489</v>
      </c>
      <c r="B321" s="44" t="s">
        <v>542</v>
      </c>
    </row>
    <row r="322" spans="1:2" x14ac:dyDescent="0.3">
      <c r="A322" s="44" t="s">
        <v>490</v>
      </c>
      <c r="B322" s="44" t="s">
        <v>543</v>
      </c>
    </row>
    <row r="323" spans="1:2" x14ac:dyDescent="0.3">
      <c r="A323" s="44" t="s">
        <v>491</v>
      </c>
      <c r="B323" s="44" t="s">
        <v>544</v>
      </c>
    </row>
    <row r="324" spans="1:2" x14ac:dyDescent="0.3">
      <c r="A324" s="44" t="s">
        <v>492</v>
      </c>
      <c r="B324" s="44" t="s">
        <v>545</v>
      </c>
    </row>
    <row r="325" spans="1:2" x14ac:dyDescent="0.3">
      <c r="A325" s="44" t="s">
        <v>493</v>
      </c>
      <c r="B325" s="44" t="s">
        <v>546</v>
      </c>
    </row>
    <row r="326" spans="1:2" x14ac:dyDescent="0.3">
      <c r="A326" s="44" t="s">
        <v>494</v>
      </c>
      <c r="B326" s="44" t="s">
        <v>547</v>
      </c>
    </row>
    <row r="327" spans="1:2" x14ac:dyDescent="0.3">
      <c r="A327" s="44" t="s">
        <v>495</v>
      </c>
      <c r="B327" s="44" t="s">
        <v>548</v>
      </c>
    </row>
    <row r="328" spans="1:2" x14ac:dyDescent="0.3">
      <c r="A328" s="44" t="s">
        <v>496</v>
      </c>
      <c r="B328" s="44" t="s">
        <v>549</v>
      </c>
    </row>
    <row r="329" spans="1:2" x14ac:dyDescent="0.3">
      <c r="A329" s="44" t="s">
        <v>497</v>
      </c>
      <c r="B329" s="44" t="s">
        <v>550</v>
      </c>
    </row>
    <row r="330" spans="1:2" x14ac:dyDescent="0.3">
      <c r="A330" s="44" t="s">
        <v>498</v>
      </c>
      <c r="B330" s="44" t="s">
        <v>524</v>
      </c>
    </row>
    <row r="331" spans="1:2" x14ac:dyDescent="0.3">
      <c r="A331" s="44" t="s">
        <v>499</v>
      </c>
      <c r="B331" s="44" t="s">
        <v>551</v>
      </c>
    </row>
    <row r="332" spans="1:2" x14ac:dyDescent="0.3">
      <c r="A332" s="44" t="s">
        <v>500</v>
      </c>
      <c r="B332" s="44" t="s">
        <v>501</v>
      </c>
    </row>
    <row r="333" spans="1:2" x14ac:dyDescent="0.3">
      <c r="A333" s="44" t="s">
        <v>502</v>
      </c>
      <c r="B333" s="44" t="s">
        <v>503</v>
      </c>
    </row>
    <row r="334" spans="1:2" x14ac:dyDescent="0.3">
      <c r="A334" s="44" t="s">
        <v>504</v>
      </c>
      <c r="B334" s="44" t="s">
        <v>505</v>
      </c>
    </row>
    <row r="335" spans="1:2" x14ac:dyDescent="0.3">
      <c r="A335" s="44" t="s">
        <v>506</v>
      </c>
      <c r="B335" s="44" t="s">
        <v>507</v>
      </c>
    </row>
    <row r="336" spans="1:2" x14ac:dyDescent="0.3">
      <c r="A336" s="44" t="s">
        <v>508</v>
      </c>
      <c r="B336" s="44" t="s">
        <v>509</v>
      </c>
    </row>
    <row r="337" spans="1:2" x14ac:dyDescent="0.3">
      <c r="A337" s="44" t="s">
        <v>510</v>
      </c>
      <c r="B337" s="44" t="s">
        <v>511</v>
      </c>
    </row>
    <row r="338" spans="1:2" x14ac:dyDescent="0.3">
      <c r="A338" s="44" t="s">
        <v>512</v>
      </c>
      <c r="B338" s="44" t="s">
        <v>513</v>
      </c>
    </row>
    <row r="339" spans="1:2" x14ac:dyDescent="0.3">
      <c r="A339" s="44" t="s">
        <v>502</v>
      </c>
      <c r="B339" s="44" t="s">
        <v>503</v>
      </c>
    </row>
    <row r="340" spans="1:2" x14ac:dyDescent="0.3">
      <c r="A340" s="44" t="s">
        <v>504</v>
      </c>
      <c r="B340" s="44" t="s">
        <v>505</v>
      </c>
    </row>
    <row r="341" spans="1:2" x14ac:dyDescent="0.3">
      <c r="A341" s="44" t="s">
        <v>506</v>
      </c>
      <c r="B341" s="44" t="s">
        <v>507</v>
      </c>
    </row>
    <row r="342" spans="1:2" x14ac:dyDescent="0.3">
      <c r="A342" s="44" t="s">
        <v>508</v>
      </c>
      <c r="B342" s="44" t="s">
        <v>509</v>
      </c>
    </row>
    <row r="343" spans="1:2" x14ac:dyDescent="0.3">
      <c r="A343" s="44" t="s">
        <v>510</v>
      </c>
      <c r="B343" s="44" t="s">
        <v>511</v>
      </c>
    </row>
    <row r="344" spans="1:2" x14ac:dyDescent="0.3">
      <c r="A344" s="44" t="s">
        <v>514</v>
      </c>
      <c r="B344" s="44" t="s">
        <v>515</v>
      </c>
    </row>
    <row r="345" spans="1:2" x14ac:dyDescent="0.3">
      <c r="A345" s="44" t="s">
        <v>516</v>
      </c>
      <c r="B345" s="44" t="s">
        <v>517</v>
      </c>
    </row>
    <row r="346" spans="1:2" x14ac:dyDescent="0.3">
      <c r="A346" s="44" t="s">
        <v>518</v>
      </c>
      <c r="B346" s="44" t="s">
        <v>519</v>
      </c>
    </row>
    <row r="347" spans="1:2" x14ac:dyDescent="0.3">
      <c r="A347" s="44" t="s">
        <v>520</v>
      </c>
      <c r="B347" s="44" t="s">
        <v>521</v>
      </c>
    </row>
    <row r="348" spans="1:2" x14ac:dyDescent="0.3">
      <c r="A348" s="44" t="s">
        <v>512</v>
      </c>
      <c r="B348" s="44" t="s">
        <v>513</v>
      </c>
    </row>
    <row r="349" spans="1:2" x14ac:dyDescent="0.3">
      <c r="A349" s="44" t="s">
        <v>522</v>
      </c>
      <c r="B349" s="44" t="s">
        <v>523</v>
      </c>
    </row>
    <row r="350" spans="1:2" x14ac:dyDescent="0.3">
      <c r="A350" s="44" t="s">
        <v>498</v>
      </c>
      <c r="B350" s="44" t="s">
        <v>524</v>
      </c>
    </row>
    <row r="351" spans="1:2" x14ac:dyDescent="0.3">
      <c r="A351" s="44" t="s">
        <v>525</v>
      </c>
      <c r="B351" s="44" t="s">
        <v>526</v>
      </c>
    </row>
    <row r="352" spans="1:2" x14ac:dyDescent="0.3">
      <c r="A352" s="44" t="s">
        <v>483</v>
      </c>
      <c r="B352" s="44" t="s">
        <v>536</v>
      </c>
    </row>
    <row r="353" spans="1:2" x14ac:dyDescent="0.3">
      <c r="A353" s="44" t="s">
        <v>502</v>
      </c>
      <c r="B353" s="44" t="s">
        <v>503</v>
      </c>
    </row>
    <row r="354" spans="1:2" x14ac:dyDescent="0.3">
      <c r="A354" s="44" t="s">
        <v>648</v>
      </c>
      <c r="B354" s="44" t="s">
        <v>528</v>
      </c>
    </row>
    <row r="355" spans="1:2" x14ac:dyDescent="0.3">
      <c r="A355" s="44" t="s">
        <v>388</v>
      </c>
      <c r="B355" s="44" t="s">
        <v>529</v>
      </c>
    </row>
    <row r="356" spans="1:2" x14ac:dyDescent="0.3">
      <c r="A356" s="44" t="s">
        <v>499</v>
      </c>
      <c r="B356" s="44" t="s">
        <v>551</v>
      </c>
    </row>
    <row r="357" spans="1:2" x14ac:dyDescent="0.3">
      <c r="A357" s="44" t="s">
        <v>520</v>
      </c>
      <c r="B357" t="s">
        <v>521</v>
      </c>
    </row>
    <row r="358" spans="1:2" x14ac:dyDescent="0.3">
      <c r="A358" s="44" t="s">
        <v>516</v>
      </c>
      <c r="B358" s="44" t="s">
        <v>517</v>
      </c>
    </row>
    <row r="359" spans="1:2" x14ac:dyDescent="0.3">
      <c r="A359" s="44" t="s">
        <v>518</v>
      </c>
      <c r="B359" s="44" t="s">
        <v>519</v>
      </c>
    </row>
    <row r="360" spans="1:2" x14ac:dyDescent="0.3">
      <c r="A360" s="44" t="s">
        <v>530</v>
      </c>
      <c r="B360" s="28">
        <v>20650862000177</v>
      </c>
    </row>
    <row r="361" spans="1:2" x14ac:dyDescent="0.3">
      <c r="A361" s="44" t="s">
        <v>527</v>
      </c>
      <c r="B361" t="s">
        <v>552</v>
      </c>
    </row>
    <row r="362" spans="1:2" x14ac:dyDescent="0.3">
      <c r="A362" s="44" t="s">
        <v>554</v>
      </c>
      <c r="B362" s="39" t="s">
        <v>16</v>
      </c>
    </row>
    <row r="363" spans="1:2" x14ac:dyDescent="0.3">
      <c r="A363" s="44" t="s">
        <v>601</v>
      </c>
      <c r="B363" s="44" t="s">
        <v>553</v>
      </c>
    </row>
    <row r="364" spans="1:2" x14ac:dyDescent="0.3">
      <c r="A364" s="44" t="s">
        <v>562</v>
      </c>
      <c r="B364" t="s">
        <v>578</v>
      </c>
    </row>
    <row r="365" spans="1:2" x14ac:dyDescent="0.3">
      <c r="A365" s="44" t="s">
        <v>639</v>
      </c>
      <c r="B365" t="s">
        <v>579</v>
      </c>
    </row>
    <row r="366" spans="1:2" x14ac:dyDescent="0.3">
      <c r="A366" s="44" t="s">
        <v>629</v>
      </c>
      <c r="B366" s="44" t="s">
        <v>574</v>
      </c>
    </row>
    <row r="367" spans="1:2" x14ac:dyDescent="0.3">
      <c r="A367" s="44" t="s">
        <v>570</v>
      </c>
      <c r="B367" s="28">
        <v>27721364000117</v>
      </c>
    </row>
    <row r="368" spans="1:2" x14ac:dyDescent="0.3">
      <c r="A368" s="44" t="s">
        <v>573</v>
      </c>
      <c r="B368" s="28">
        <v>16637920000155</v>
      </c>
    </row>
    <row r="369" spans="1:2" x14ac:dyDescent="0.3">
      <c r="A369" s="44" t="s">
        <v>568</v>
      </c>
      <c r="B369" s="39" t="s">
        <v>214</v>
      </c>
    </row>
    <row r="370" spans="1:2" x14ac:dyDescent="0.3">
      <c r="A370" s="44" t="s">
        <v>571</v>
      </c>
      <c r="B370" s="28">
        <v>7366296000108</v>
      </c>
    </row>
    <row r="371" spans="1:2" x14ac:dyDescent="0.3">
      <c r="A371" s="44" t="s">
        <v>572</v>
      </c>
      <c r="B371" s="44" t="s">
        <v>471</v>
      </c>
    </row>
    <row r="372" spans="1:2" x14ac:dyDescent="0.3">
      <c r="A372" s="44" t="s">
        <v>577</v>
      </c>
      <c r="B372" s="39" t="s">
        <v>198</v>
      </c>
    </row>
    <row r="373" spans="1:2" x14ac:dyDescent="0.3">
      <c r="A373" s="44" t="s">
        <v>576</v>
      </c>
      <c r="B373" s="44" t="s">
        <v>365</v>
      </c>
    </row>
    <row r="374" spans="1:2" x14ac:dyDescent="0.3">
      <c r="A374" s="44" t="s">
        <v>558</v>
      </c>
      <c r="B374" s="44" t="s">
        <v>381</v>
      </c>
    </row>
    <row r="375" spans="1:2" x14ac:dyDescent="0.3">
      <c r="A375" s="44" t="s">
        <v>575</v>
      </c>
      <c r="B375" s="28">
        <v>31027407000136</v>
      </c>
    </row>
    <row r="376" spans="1:2" x14ac:dyDescent="0.3">
      <c r="A376" s="44" t="s">
        <v>556</v>
      </c>
      <c r="B376" t="s">
        <v>580</v>
      </c>
    </row>
    <row r="377" spans="1:2" x14ac:dyDescent="0.3">
      <c r="A377" s="44" t="s">
        <v>557</v>
      </c>
      <c r="B377" t="s">
        <v>581</v>
      </c>
    </row>
    <row r="378" spans="1:2" x14ac:dyDescent="0.3">
      <c r="A378" s="44" t="s">
        <v>555</v>
      </c>
      <c r="B378" t="s">
        <v>582</v>
      </c>
    </row>
    <row r="379" spans="1:2" x14ac:dyDescent="0.3">
      <c r="A379" s="44" t="s">
        <v>561</v>
      </c>
      <c r="B379" t="s">
        <v>583</v>
      </c>
    </row>
    <row r="380" spans="1:2" x14ac:dyDescent="0.3">
      <c r="A380" s="44" t="s">
        <v>633</v>
      </c>
      <c r="B380" t="s">
        <v>584</v>
      </c>
    </row>
    <row r="381" spans="1:2" x14ac:dyDescent="0.3">
      <c r="A381" s="44" t="s">
        <v>567</v>
      </c>
      <c r="B381" t="s">
        <v>585</v>
      </c>
    </row>
    <row r="382" spans="1:2" x14ac:dyDescent="0.3">
      <c r="A382" s="44" t="s">
        <v>566</v>
      </c>
      <c r="B382" t="s">
        <v>528</v>
      </c>
    </row>
    <row r="383" spans="1:2" x14ac:dyDescent="0.3">
      <c r="A383" s="44" t="s">
        <v>569</v>
      </c>
      <c r="B383" t="s">
        <v>586</v>
      </c>
    </row>
    <row r="384" spans="1:2" x14ac:dyDescent="0.3">
      <c r="A384" t="s">
        <v>563</v>
      </c>
      <c r="B384" t="s">
        <v>523</v>
      </c>
    </row>
    <row r="385" spans="1:2" x14ac:dyDescent="0.3">
      <c r="A385" t="s">
        <v>560</v>
      </c>
      <c r="B385" t="s">
        <v>511</v>
      </c>
    </row>
    <row r="386" spans="1:2" x14ac:dyDescent="0.3">
      <c r="A386" t="s">
        <v>559</v>
      </c>
      <c r="B386" t="s">
        <v>511</v>
      </c>
    </row>
    <row r="387" spans="1:2" x14ac:dyDescent="0.3">
      <c r="A387" s="44" t="s">
        <v>564</v>
      </c>
      <c r="B387" t="s">
        <v>587</v>
      </c>
    </row>
    <row r="388" spans="1:2" x14ac:dyDescent="0.3">
      <c r="A388" s="44" t="s">
        <v>625</v>
      </c>
      <c r="B388" s="44" t="s">
        <v>594</v>
      </c>
    </row>
    <row r="389" spans="1:2" x14ac:dyDescent="0.3">
      <c r="A389" s="44" t="s">
        <v>561</v>
      </c>
      <c r="B389" s="44" t="s">
        <v>583</v>
      </c>
    </row>
    <row r="390" spans="1:2" x14ac:dyDescent="0.3">
      <c r="A390" s="44" t="s">
        <v>593</v>
      </c>
      <c r="B390" t="s">
        <v>595</v>
      </c>
    </row>
    <row r="391" spans="1:2" x14ac:dyDescent="0.3">
      <c r="A391" s="44" t="s">
        <v>496</v>
      </c>
      <c r="B391" s="44" t="s">
        <v>549</v>
      </c>
    </row>
    <row r="392" spans="1:2" x14ac:dyDescent="0.3">
      <c r="A392" s="44" t="s">
        <v>560</v>
      </c>
      <c r="B392" s="44" t="s">
        <v>511</v>
      </c>
    </row>
    <row r="393" spans="1:2" x14ac:dyDescent="0.3">
      <c r="A393" s="44" t="s">
        <v>516</v>
      </c>
      <c r="B393" s="44" t="s">
        <v>517</v>
      </c>
    </row>
    <row r="394" spans="1:2" x14ac:dyDescent="0.3">
      <c r="A394" s="44" t="s">
        <v>492</v>
      </c>
      <c r="B394" s="44" t="s">
        <v>545</v>
      </c>
    </row>
    <row r="395" spans="1:2" x14ac:dyDescent="0.3">
      <c r="A395" s="44" t="s">
        <v>560</v>
      </c>
      <c r="B395" s="44" t="s">
        <v>511</v>
      </c>
    </row>
    <row r="396" spans="1:2" x14ac:dyDescent="0.3">
      <c r="A396" s="44" t="s">
        <v>494</v>
      </c>
      <c r="B396" s="44" t="s">
        <v>547</v>
      </c>
    </row>
    <row r="397" spans="1:2" x14ac:dyDescent="0.3">
      <c r="A397" s="44" t="s">
        <v>489</v>
      </c>
      <c r="B397" s="44" t="s">
        <v>542</v>
      </c>
    </row>
    <row r="398" spans="1:2" x14ac:dyDescent="0.3">
      <c r="A398" s="44" t="s">
        <v>497</v>
      </c>
      <c r="B398" s="44" t="s">
        <v>550</v>
      </c>
    </row>
    <row r="399" spans="1:2" x14ac:dyDescent="0.3">
      <c r="A399" s="44" t="s">
        <v>590</v>
      </c>
      <c r="B399" s="44" t="s">
        <v>591</v>
      </c>
    </row>
    <row r="400" spans="1:2" x14ac:dyDescent="0.3">
      <c r="A400" s="44" t="s">
        <v>512</v>
      </c>
      <c r="B400" s="44" t="s">
        <v>513</v>
      </c>
    </row>
    <row r="401" spans="1:2" x14ac:dyDescent="0.3">
      <c r="A401" s="44" t="s">
        <v>485</v>
      </c>
      <c r="B401" s="44" t="s">
        <v>538</v>
      </c>
    </row>
    <row r="402" spans="1:2" x14ac:dyDescent="0.3">
      <c r="A402" s="44" t="s">
        <v>504</v>
      </c>
      <c r="B402" s="44" t="s">
        <v>505</v>
      </c>
    </row>
    <row r="403" spans="1:2" x14ac:dyDescent="0.3">
      <c r="A403" s="44" t="s">
        <v>516</v>
      </c>
      <c r="B403" s="44" t="s">
        <v>517</v>
      </c>
    </row>
    <row r="404" spans="1:2" x14ac:dyDescent="0.3">
      <c r="A404" s="44" t="s">
        <v>481</v>
      </c>
      <c r="B404" s="44" t="s">
        <v>534</v>
      </c>
    </row>
    <row r="405" spans="1:2" x14ac:dyDescent="0.3">
      <c r="A405" s="44" t="s">
        <v>482</v>
      </c>
      <c r="B405" s="44" t="s">
        <v>535</v>
      </c>
    </row>
    <row r="406" spans="1:2" x14ac:dyDescent="0.3">
      <c r="A406" s="44" t="s">
        <v>615</v>
      </c>
      <c r="B406" t="s">
        <v>596</v>
      </c>
    </row>
    <row r="407" spans="1:2" x14ac:dyDescent="0.3">
      <c r="A407" s="44" t="s">
        <v>589</v>
      </c>
      <c r="B407" t="s">
        <v>597</v>
      </c>
    </row>
    <row r="408" spans="1:2" x14ac:dyDescent="0.3">
      <c r="A408" s="44" t="s">
        <v>588</v>
      </c>
      <c r="B408" t="s">
        <v>598</v>
      </c>
    </row>
    <row r="409" spans="1:2" x14ac:dyDescent="0.3">
      <c r="A409" s="44" t="s">
        <v>561</v>
      </c>
      <c r="B409" s="44" t="s">
        <v>583</v>
      </c>
    </row>
    <row r="410" spans="1:2" x14ac:dyDescent="0.3">
      <c r="A410" s="44" t="s">
        <v>481</v>
      </c>
      <c r="B410" s="44" t="s">
        <v>534</v>
      </c>
    </row>
    <row r="411" spans="1:2" x14ac:dyDescent="0.3">
      <c r="A411" s="44" t="s">
        <v>602</v>
      </c>
      <c r="B411" t="s">
        <v>606</v>
      </c>
    </row>
    <row r="412" spans="1:2" x14ac:dyDescent="0.3">
      <c r="A412" s="44" t="s">
        <v>646</v>
      </c>
      <c r="B412" s="44" t="s">
        <v>606</v>
      </c>
    </row>
    <row r="413" spans="1:2" x14ac:dyDescent="0.3">
      <c r="A413" s="44" t="s">
        <v>645</v>
      </c>
      <c r="B413" t="s">
        <v>607</v>
      </c>
    </row>
    <row r="414" spans="1:2" x14ac:dyDescent="0.3">
      <c r="A414" s="44" t="s">
        <v>637</v>
      </c>
      <c r="B414" t="s">
        <v>608</v>
      </c>
    </row>
    <row r="415" spans="1:2" x14ac:dyDescent="0.3">
      <c r="A415" s="44" t="s">
        <v>605</v>
      </c>
      <c r="B415" t="s">
        <v>609</v>
      </c>
    </row>
    <row r="416" spans="1:2" x14ac:dyDescent="0.3">
      <c r="A416" s="44" t="s">
        <v>624</v>
      </c>
      <c r="B416" t="s">
        <v>200</v>
      </c>
    </row>
    <row r="417" spans="1:2" x14ac:dyDescent="0.3">
      <c r="A417" s="44" t="s">
        <v>600</v>
      </c>
      <c r="B417" t="s">
        <v>610</v>
      </c>
    </row>
    <row r="418" spans="1:2" x14ac:dyDescent="0.3">
      <c r="A418" s="44" t="s">
        <v>611</v>
      </c>
      <c r="B418" s="44" t="s">
        <v>612</v>
      </c>
    </row>
    <row r="419" spans="1:2" x14ac:dyDescent="0.3">
      <c r="A419" s="44" t="s">
        <v>613</v>
      </c>
      <c r="B419" t="s">
        <v>620</v>
      </c>
    </row>
    <row r="420" spans="1:2" x14ac:dyDescent="0.3">
      <c r="A420" s="44" t="s">
        <v>617</v>
      </c>
      <c r="B420" t="s">
        <v>621</v>
      </c>
    </row>
    <row r="421" spans="1:2" x14ac:dyDescent="0.3">
      <c r="A421" s="44" t="s">
        <v>613</v>
      </c>
      <c r="B421" t="s">
        <v>620</v>
      </c>
    </row>
    <row r="422" spans="1:2" x14ac:dyDescent="0.3">
      <c r="A422" s="44" t="s">
        <v>618</v>
      </c>
      <c r="B422" s="44" t="s">
        <v>224</v>
      </c>
    </row>
    <row r="423" spans="1:2" x14ac:dyDescent="0.3">
      <c r="A423" s="44" t="s">
        <v>616</v>
      </c>
      <c r="B423" t="s">
        <v>622</v>
      </c>
    </row>
    <row r="424" spans="1:2" x14ac:dyDescent="0.3">
      <c r="A424" s="44" t="s">
        <v>623</v>
      </c>
      <c r="B424" t="s">
        <v>252</v>
      </c>
    </row>
    <row r="425" spans="1:2" x14ac:dyDescent="0.3">
      <c r="A425" t="s">
        <v>626</v>
      </c>
      <c r="B425" s="44" t="s">
        <v>627</v>
      </c>
    </row>
    <row r="426" spans="1:2" x14ac:dyDescent="0.3">
      <c r="A426" s="44" t="s">
        <v>636</v>
      </c>
      <c r="B426" s="44" t="s">
        <v>612</v>
      </c>
    </row>
    <row r="427" spans="1:2" x14ac:dyDescent="0.3">
      <c r="A427" s="44" t="s">
        <v>288</v>
      </c>
      <c r="B427" s="44" t="s">
        <v>343</v>
      </c>
    </row>
    <row r="428" spans="1:2" x14ac:dyDescent="0.3">
      <c r="A428" s="44" t="s">
        <v>649</v>
      </c>
      <c r="B428" s="44" t="s">
        <v>583</v>
      </c>
    </row>
    <row r="429" spans="1:2" x14ac:dyDescent="0.3">
      <c r="A429" s="44" t="s">
        <v>635</v>
      </c>
      <c r="B429" s="28">
        <v>19349009000130</v>
      </c>
    </row>
    <row r="430" spans="1:2" x14ac:dyDescent="0.3">
      <c r="A430" s="44" t="s">
        <v>630</v>
      </c>
      <c r="B430" t="s">
        <v>650</v>
      </c>
    </row>
    <row r="431" spans="1:2" x14ac:dyDescent="0.3">
      <c r="A431" s="44" t="s">
        <v>628</v>
      </c>
      <c r="B431" t="s">
        <v>651</v>
      </c>
    </row>
    <row r="432" spans="1:2" x14ac:dyDescent="0.3">
      <c r="A432" s="44" t="s">
        <v>643</v>
      </c>
      <c r="B432" t="s">
        <v>652</v>
      </c>
    </row>
    <row r="433" spans="1:2" x14ac:dyDescent="0.3">
      <c r="A433" s="44" t="s">
        <v>644</v>
      </c>
      <c r="B433" t="s">
        <v>653</v>
      </c>
    </row>
    <row r="434" spans="1:2" x14ac:dyDescent="0.3">
      <c r="A434" s="44" t="s">
        <v>647</v>
      </c>
      <c r="B434" t="s">
        <v>654</v>
      </c>
    </row>
    <row r="435" spans="1:2" x14ac:dyDescent="0.3">
      <c r="A435" s="44" t="s">
        <v>638</v>
      </c>
      <c r="B435" t="s">
        <v>655</v>
      </c>
    </row>
    <row r="436" spans="1:2" x14ac:dyDescent="0.3">
      <c r="A436" s="44" t="s">
        <v>611</v>
      </c>
      <c r="B436" t="s">
        <v>668</v>
      </c>
    </row>
    <row r="437" spans="1:2" x14ac:dyDescent="0.3">
      <c r="A437" s="44" t="s">
        <v>37</v>
      </c>
      <c r="B437" s="44" t="s">
        <v>659</v>
      </c>
    </row>
    <row r="438" spans="1:2" x14ac:dyDescent="0.3">
      <c r="A438" s="44" t="s">
        <v>522</v>
      </c>
      <c r="B438" s="44" t="s">
        <v>523</v>
      </c>
    </row>
    <row r="439" spans="1:2" x14ac:dyDescent="0.3">
      <c r="A439" s="44" t="s">
        <v>496</v>
      </c>
      <c r="B439" s="44" t="s">
        <v>549</v>
      </c>
    </row>
    <row r="440" spans="1:2" x14ac:dyDescent="0.3">
      <c r="A440" s="44" t="s">
        <v>656</v>
      </c>
      <c r="B440" s="44" t="s">
        <v>664</v>
      </c>
    </row>
    <row r="441" spans="1:2" x14ac:dyDescent="0.3">
      <c r="A441" s="44" t="s">
        <v>649</v>
      </c>
      <c r="B441" s="44" t="s">
        <v>583</v>
      </c>
    </row>
    <row r="442" spans="1:2" x14ac:dyDescent="0.3">
      <c r="A442" s="44" t="s">
        <v>661</v>
      </c>
      <c r="B442" s="44" t="s">
        <v>585</v>
      </c>
    </row>
    <row r="443" spans="1:2" x14ac:dyDescent="0.3">
      <c r="A443" s="44" t="s">
        <v>660</v>
      </c>
      <c r="B443" s="28">
        <v>27721364000117</v>
      </c>
    </row>
    <row r="444" spans="1:2" ht="15.6" x14ac:dyDescent="0.3">
      <c r="A444" s="44" t="s">
        <v>658</v>
      </c>
      <c r="B444" s="41" t="s">
        <v>239</v>
      </c>
    </row>
    <row r="445" spans="1:2" x14ac:dyDescent="0.3">
      <c r="A445" s="44" t="s">
        <v>665</v>
      </c>
      <c r="B445" s="44" t="s">
        <v>584</v>
      </c>
    </row>
    <row r="446" spans="1:2" x14ac:dyDescent="0.3">
      <c r="A446" s="44" t="s">
        <v>657</v>
      </c>
      <c r="B446" s="44" t="s">
        <v>552</v>
      </c>
    </row>
    <row r="447" spans="1:2" x14ac:dyDescent="0.3">
      <c r="A447" s="44" t="s">
        <v>663</v>
      </c>
      <c r="B447" t="s">
        <v>669</v>
      </c>
    </row>
    <row r="448" spans="1:2" x14ac:dyDescent="0.3">
      <c r="A448" s="44" t="s">
        <v>666</v>
      </c>
      <c r="B448" s="48" t="s">
        <v>12</v>
      </c>
    </row>
    <row r="449" spans="1:2" x14ac:dyDescent="0.3">
      <c r="A449" s="44" t="s">
        <v>667</v>
      </c>
      <c r="B449" s="28">
        <v>85822000112</v>
      </c>
    </row>
    <row r="450" spans="1:2" x14ac:dyDescent="0.3">
      <c r="A450" s="44" t="s">
        <v>667</v>
      </c>
      <c r="B450" s="28">
        <v>85822000112</v>
      </c>
    </row>
    <row r="451" spans="1:2" x14ac:dyDescent="0.3">
      <c r="A451" s="44" t="s">
        <v>670</v>
      </c>
      <c r="B451" s="44" t="s">
        <v>574</v>
      </c>
    </row>
    <row r="452" spans="1:2" x14ac:dyDescent="0.3">
      <c r="A452" s="44" t="s">
        <v>670</v>
      </c>
      <c r="B452" s="44" t="s">
        <v>574</v>
      </c>
    </row>
    <row r="453" spans="1:2" x14ac:dyDescent="0.3">
      <c r="A453" s="44" t="s">
        <v>671</v>
      </c>
      <c r="B453" t="s">
        <v>682</v>
      </c>
    </row>
    <row r="454" spans="1:2" x14ac:dyDescent="0.3">
      <c r="A454" s="44" t="s">
        <v>672</v>
      </c>
      <c r="B454" s="44" t="s">
        <v>598</v>
      </c>
    </row>
    <row r="455" spans="1:2" x14ac:dyDescent="0.3">
      <c r="A455" s="44" t="s">
        <v>673</v>
      </c>
      <c r="B455" s="44" t="s">
        <v>607</v>
      </c>
    </row>
    <row r="456" spans="1:2" x14ac:dyDescent="0.3">
      <c r="A456" s="44" t="s">
        <v>674</v>
      </c>
      <c r="B456" s="44" t="s">
        <v>365</v>
      </c>
    </row>
    <row r="457" spans="1:2" x14ac:dyDescent="0.3">
      <c r="A457" s="44" t="s">
        <v>677</v>
      </c>
      <c r="B457" s="28">
        <v>68583954000108</v>
      </c>
    </row>
    <row r="458" spans="1:2" x14ac:dyDescent="0.3">
      <c r="A458" s="44" t="s">
        <v>680</v>
      </c>
      <c r="B458" s="44" t="s">
        <v>651</v>
      </c>
    </row>
    <row r="459" spans="1:2" x14ac:dyDescent="0.3">
      <c r="A459" s="44" t="s">
        <v>681</v>
      </c>
      <c r="B459" s="44" t="s">
        <v>622</v>
      </c>
    </row>
    <row r="460" spans="1:2" x14ac:dyDescent="0.3">
      <c r="A460" s="44" t="s">
        <v>679</v>
      </c>
      <c r="B460" s="44" t="s">
        <v>627</v>
      </c>
    </row>
    <row r="461" spans="1:2" x14ac:dyDescent="0.3">
      <c r="A461" s="44" t="s">
        <v>626</v>
      </c>
      <c r="B461" s="44" t="s">
        <v>627</v>
      </c>
    </row>
    <row r="462" spans="1:2" x14ac:dyDescent="0.3">
      <c r="A462" s="44" t="s">
        <v>678</v>
      </c>
      <c r="B462" s="28">
        <v>20650862000177</v>
      </c>
    </row>
    <row r="463" spans="1:2" x14ac:dyDescent="0.3">
      <c r="A463" s="44" t="s">
        <v>675</v>
      </c>
      <c r="B463" s="44" t="s">
        <v>676</v>
      </c>
    </row>
    <row r="464" spans="1:2" x14ac:dyDescent="0.3">
      <c r="A464" s="44" t="s">
        <v>683</v>
      </c>
      <c r="B464" s="44" t="s">
        <v>684</v>
      </c>
    </row>
    <row r="465" spans="1:2" x14ac:dyDescent="0.3">
      <c r="A465" s="44" t="s">
        <v>685</v>
      </c>
      <c r="B465" t="s">
        <v>692</v>
      </c>
    </row>
    <row r="466" spans="1:2" x14ac:dyDescent="0.3">
      <c r="A466" s="44" t="s">
        <v>687</v>
      </c>
      <c r="B466" s="44" t="s">
        <v>688</v>
      </c>
    </row>
    <row r="467" spans="1:2" x14ac:dyDescent="0.3">
      <c r="A467" s="44" t="s">
        <v>689</v>
      </c>
      <c r="B467" s="44" t="s">
        <v>664</v>
      </c>
    </row>
    <row r="468" spans="1:2" x14ac:dyDescent="0.3">
      <c r="A468" s="44" t="s">
        <v>671</v>
      </c>
      <c r="B468" s="44" t="s">
        <v>682</v>
      </c>
    </row>
    <row r="469" spans="1:2" x14ac:dyDescent="0.3">
      <c r="A469" s="44" t="s">
        <v>693</v>
      </c>
      <c r="B469" t="s">
        <v>714</v>
      </c>
    </row>
    <row r="470" spans="1:2" x14ac:dyDescent="0.3">
      <c r="A470" s="44" t="s">
        <v>694</v>
      </c>
      <c r="B470" s="44" t="s">
        <v>695</v>
      </c>
    </row>
    <row r="471" spans="1:2" x14ac:dyDescent="0.3">
      <c r="A471" s="44" t="s">
        <v>671</v>
      </c>
      <c r="B471" s="44" t="s">
        <v>682</v>
      </c>
    </row>
    <row r="472" spans="1:2" x14ac:dyDescent="0.3">
      <c r="A472" s="44" t="s">
        <v>675</v>
      </c>
      <c r="B472" s="44" t="s">
        <v>676</v>
      </c>
    </row>
    <row r="473" spans="1:2" x14ac:dyDescent="0.3">
      <c r="A473" s="44" t="s">
        <v>697</v>
      </c>
      <c r="B473" s="44" t="s">
        <v>355</v>
      </c>
    </row>
    <row r="474" spans="1:2" x14ac:dyDescent="0.3">
      <c r="A474" s="44" t="s">
        <v>698</v>
      </c>
      <c r="B474" s="44" t="s">
        <v>597</v>
      </c>
    </row>
    <row r="475" spans="1:2" x14ac:dyDescent="0.3">
      <c r="A475" s="44" t="s">
        <v>703</v>
      </c>
      <c r="B475" t="s">
        <v>715</v>
      </c>
    </row>
    <row r="476" spans="1:2" x14ac:dyDescent="0.3">
      <c r="A476" s="44" t="s">
        <v>707</v>
      </c>
      <c r="B476" s="44" t="s">
        <v>684</v>
      </c>
    </row>
    <row r="477" spans="1:2" x14ac:dyDescent="0.3">
      <c r="A477" s="44" t="s">
        <v>709</v>
      </c>
      <c r="B477" t="s">
        <v>716</v>
      </c>
    </row>
    <row r="478" spans="1:2" x14ac:dyDescent="0.3">
      <c r="A478" s="44" t="s">
        <v>710</v>
      </c>
      <c r="B478" t="s">
        <v>717</v>
      </c>
    </row>
    <row r="479" spans="1:2" x14ac:dyDescent="0.3">
      <c r="A479" s="44" t="s">
        <v>727</v>
      </c>
      <c r="B479" s="44" t="s">
        <v>728</v>
      </c>
    </row>
    <row r="480" spans="1:2" x14ac:dyDescent="0.3">
      <c r="A480" s="44" t="s">
        <v>765</v>
      </c>
      <c r="B480" s="44" t="s">
        <v>1058</v>
      </c>
    </row>
    <row r="481" spans="1:2" x14ac:dyDescent="0.3">
      <c r="A481" s="44" t="s">
        <v>772</v>
      </c>
      <c r="B481" s="44" t="s">
        <v>773</v>
      </c>
    </row>
    <row r="482" spans="1:2" x14ac:dyDescent="0.3">
      <c r="A482" s="44" t="s">
        <v>775</v>
      </c>
      <c r="B482" s="50" t="s">
        <v>1078</v>
      </c>
    </row>
    <row r="483" spans="1:2" x14ac:dyDescent="0.3">
      <c r="A483" s="44" t="s">
        <v>776</v>
      </c>
      <c r="B483" s="44" t="s">
        <v>777</v>
      </c>
    </row>
    <row r="484" spans="1:2" x14ac:dyDescent="0.3">
      <c r="A484" s="44" t="s">
        <v>776</v>
      </c>
      <c r="B484" s="44" t="s">
        <v>777</v>
      </c>
    </row>
    <row r="485" spans="1:2" x14ac:dyDescent="0.3">
      <c r="A485" s="44" t="s">
        <v>789</v>
      </c>
      <c r="B485" s="44" t="s">
        <v>791</v>
      </c>
    </row>
    <row r="486" spans="1:2" x14ac:dyDescent="0.3">
      <c r="A486" s="44" t="s">
        <v>842</v>
      </c>
      <c r="B486" s="44" t="s">
        <v>1059</v>
      </c>
    </row>
    <row r="487" spans="1:2" x14ac:dyDescent="0.3">
      <c r="A487" s="44" t="s">
        <v>844</v>
      </c>
      <c r="B487" s="44" t="s">
        <v>845</v>
      </c>
    </row>
    <row r="488" spans="1:2" x14ac:dyDescent="0.3">
      <c r="A488" s="44" t="s">
        <v>846</v>
      </c>
      <c r="B488" s="44" t="s">
        <v>847</v>
      </c>
    </row>
    <row r="489" spans="1:2" x14ac:dyDescent="0.3">
      <c r="A489" s="44" t="s">
        <v>848</v>
      </c>
      <c r="B489" s="44" t="s">
        <v>849</v>
      </c>
    </row>
    <row r="490" spans="1:2" x14ac:dyDescent="0.3">
      <c r="A490" s="44" t="s">
        <v>850</v>
      </c>
      <c r="B490" s="44" t="s">
        <v>851</v>
      </c>
    </row>
    <row r="491" spans="1:2" x14ac:dyDescent="0.3">
      <c r="A491" s="44" t="s">
        <v>852</v>
      </c>
      <c r="B491" s="44" t="s">
        <v>853</v>
      </c>
    </row>
    <row r="492" spans="1:2" x14ac:dyDescent="0.3">
      <c r="A492" s="44" t="s">
        <v>854</v>
      </c>
      <c r="B492" s="44" t="s">
        <v>855</v>
      </c>
    </row>
    <row r="493" spans="1:2" x14ac:dyDescent="0.3">
      <c r="A493" s="44" t="s">
        <v>856</v>
      </c>
      <c r="B493" s="44" t="s">
        <v>857</v>
      </c>
    </row>
    <row r="494" spans="1:2" x14ac:dyDescent="0.3">
      <c r="A494" s="44" t="s">
        <v>858</v>
      </c>
      <c r="B494" s="44" t="s">
        <v>859</v>
      </c>
    </row>
    <row r="495" spans="1:2" x14ac:dyDescent="0.3">
      <c r="A495" s="44" t="s">
        <v>860</v>
      </c>
      <c r="B495" s="44" t="s">
        <v>861</v>
      </c>
    </row>
    <row r="496" spans="1:2" x14ac:dyDescent="0.3">
      <c r="A496" s="44" t="s">
        <v>862</v>
      </c>
      <c r="B496" s="44" t="s">
        <v>863</v>
      </c>
    </row>
    <row r="497" spans="1:2" x14ac:dyDescent="0.3">
      <c r="A497" s="44" t="s">
        <v>864</v>
      </c>
      <c r="B497" s="44" t="s">
        <v>865</v>
      </c>
    </row>
    <row r="498" spans="1:2" x14ac:dyDescent="0.3">
      <c r="A498" s="44" t="s">
        <v>866</v>
      </c>
      <c r="B498" s="44" t="s">
        <v>867</v>
      </c>
    </row>
    <row r="499" spans="1:2" x14ac:dyDescent="0.3">
      <c r="A499" s="44" t="s">
        <v>868</v>
      </c>
      <c r="B499" s="44" t="s">
        <v>869</v>
      </c>
    </row>
    <row r="500" spans="1:2" x14ac:dyDescent="0.3">
      <c r="A500" s="44" t="s">
        <v>870</v>
      </c>
      <c r="B500" s="44" t="s">
        <v>871</v>
      </c>
    </row>
    <row r="501" spans="1:2" x14ac:dyDescent="0.3">
      <c r="A501" s="44" t="s">
        <v>872</v>
      </c>
      <c r="B501" s="44" t="s">
        <v>873</v>
      </c>
    </row>
    <row r="502" spans="1:2" x14ac:dyDescent="0.3">
      <c r="A502" s="44" t="s">
        <v>874</v>
      </c>
      <c r="B502" s="44" t="s">
        <v>873</v>
      </c>
    </row>
    <row r="503" spans="1:2" x14ac:dyDescent="0.3">
      <c r="A503" s="44" t="s">
        <v>875</v>
      </c>
      <c r="B503" s="44" t="s">
        <v>876</v>
      </c>
    </row>
    <row r="504" spans="1:2" x14ac:dyDescent="0.3">
      <c r="A504" s="44" t="s">
        <v>877</v>
      </c>
      <c r="B504" s="44" t="s">
        <v>878</v>
      </c>
    </row>
    <row r="505" spans="1:2" x14ac:dyDescent="0.3">
      <c r="A505" s="44" t="s">
        <v>879</v>
      </c>
      <c r="B505" s="44" t="s">
        <v>880</v>
      </c>
    </row>
    <row r="506" spans="1:2" x14ac:dyDescent="0.3">
      <c r="A506" s="44" t="s">
        <v>881</v>
      </c>
      <c r="B506" s="44" t="s">
        <v>1060</v>
      </c>
    </row>
    <row r="507" spans="1:2" x14ac:dyDescent="0.3">
      <c r="A507" s="44" t="s">
        <v>883</v>
      </c>
      <c r="B507" s="44" t="s">
        <v>1061</v>
      </c>
    </row>
    <row r="508" spans="1:2" x14ac:dyDescent="0.3">
      <c r="A508" s="44" t="s">
        <v>886</v>
      </c>
      <c r="B508" s="44" t="s">
        <v>887</v>
      </c>
    </row>
    <row r="509" spans="1:2" x14ac:dyDescent="0.3">
      <c r="A509" s="44" t="s">
        <v>888</v>
      </c>
      <c r="B509" s="44" t="s">
        <v>889</v>
      </c>
    </row>
    <row r="510" spans="1:2" x14ac:dyDescent="0.3">
      <c r="A510" s="44" t="s">
        <v>890</v>
      </c>
      <c r="B510" s="44" t="s">
        <v>891</v>
      </c>
    </row>
    <row r="511" spans="1:2" x14ac:dyDescent="0.3">
      <c r="A511" s="44" t="s">
        <v>892</v>
      </c>
      <c r="B511" s="44" t="s">
        <v>893</v>
      </c>
    </row>
    <row r="512" spans="1:2" x14ac:dyDescent="0.3">
      <c r="A512" s="44" t="s">
        <v>894</v>
      </c>
      <c r="B512" s="44" t="s">
        <v>895</v>
      </c>
    </row>
    <row r="513" spans="1:2" x14ac:dyDescent="0.3">
      <c r="A513" s="44" t="s">
        <v>896</v>
      </c>
      <c r="B513" s="44" t="s">
        <v>897</v>
      </c>
    </row>
    <row r="514" spans="1:2" x14ac:dyDescent="0.3">
      <c r="A514" s="44" t="s">
        <v>898</v>
      </c>
      <c r="B514" s="44" t="s">
        <v>899</v>
      </c>
    </row>
    <row r="515" spans="1:2" x14ac:dyDescent="0.3">
      <c r="A515" s="44" t="s">
        <v>900</v>
      </c>
      <c r="B515" s="44" t="s">
        <v>901</v>
      </c>
    </row>
    <row r="516" spans="1:2" x14ac:dyDescent="0.3">
      <c r="A516" s="44" t="s">
        <v>902</v>
      </c>
      <c r="B516" s="44" t="s">
        <v>903</v>
      </c>
    </row>
    <row r="517" spans="1:2" x14ac:dyDescent="0.3">
      <c r="A517" s="44" t="s">
        <v>904</v>
      </c>
      <c r="B517" s="44" t="s">
        <v>905</v>
      </c>
    </row>
    <row r="518" spans="1:2" x14ac:dyDescent="0.3">
      <c r="A518" s="44" t="s">
        <v>906</v>
      </c>
      <c r="B518" s="44" t="s">
        <v>907</v>
      </c>
    </row>
    <row r="519" spans="1:2" x14ac:dyDescent="0.3">
      <c r="A519" s="44" t="s">
        <v>908</v>
      </c>
      <c r="B519" s="44" t="s">
        <v>909</v>
      </c>
    </row>
    <row r="520" spans="1:2" x14ac:dyDescent="0.3">
      <c r="A520" s="44" t="s">
        <v>910</v>
      </c>
      <c r="B520" s="44" t="s">
        <v>911</v>
      </c>
    </row>
    <row r="521" spans="1:2" x14ac:dyDescent="0.3">
      <c r="A521" s="44" t="s">
        <v>912</v>
      </c>
      <c r="B521" s="44" t="s">
        <v>913</v>
      </c>
    </row>
    <row r="522" spans="1:2" x14ac:dyDescent="0.3">
      <c r="A522" s="44" t="s">
        <v>914</v>
      </c>
      <c r="B522" s="44" t="s">
        <v>915</v>
      </c>
    </row>
    <row r="523" spans="1:2" x14ac:dyDescent="0.3">
      <c r="A523" s="44" t="s">
        <v>916</v>
      </c>
      <c r="B523" s="44" t="s">
        <v>917</v>
      </c>
    </row>
    <row r="524" spans="1:2" x14ac:dyDescent="0.3">
      <c r="A524" s="44" t="s">
        <v>918</v>
      </c>
      <c r="B524" s="44" t="s">
        <v>919</v>
      </c>
    </row>
    <row r="525" spans="1:2" x14ac:dyDescent="0.3">
      <c r="A525" s="44" t="s">
        <v>920</v>
      </c>
      <c r="B525" s="44" t="s">
        <v>921</v>
      </c>
    </row>
    <row r="526" spans="1:2" x14ac:dyDescent="0.3">
      <c r="A526" s="44" t="s">
        <v>922</v>
      </c>
      <c r="B526" s="44" t="s">
        <v>923</v>
      </c>
    </row>
    <row r="527" spans="1:2" x14ac:dyDescent="0.3">
      <c r="A527" s="44" t="s">
        <v>924</v>
      </c>
      <c r="B527" s="44" t="s">
        <v>925</v>
      </c>
    </row>
    <row r="528" spans="1:2" x14ac:dyDescent="0.3">
      <c r="A528" s="44" t="s">
        <v>926</v>
      </c>
      <c r="B528" s="44" t="s">
        <v>927</v>
      </c>
    </row>
    <row r="529" spans="1:2" x14ac:dyDescent="0.3">
      <c r="A529" s="44" t="s">
        <v>928</v>
      </c>
      <c r="B529" s="44" t="s">
        <v>1062</v>
      </c>
    </row>
    <row r="530" spans="1:2" x14ac:dyDescent="0.3">
      <c r="A530" s="44" t="s">
        <v>930</v>
      </c>
      <c r="B530" s="44" t="s">
        <v>931</v>
      </c>
    </row>
    <row r="531" spans="1:2" x14ac:dyDescent="0.3">
      <c r="A531" s="44" t="s">
        <v>932</v>
      </c>
      <c r="B531" s="44" t="s">
        <v>1063</v>
      </c>
    </row>
    <row r="532" spans="1:2" x14ac:dyDescent="0.3">
      <c r="A532" s="44" t="s">
        <v>765</v>
      </c>
      <c r="B532" s="44" t="s">
        <v>1058</v>
      </c>
    </row>
    <row r="533" spans="1:2" x14ac:dyDescent="0.3">
      <c r="A533" s="44" t="s">
        <v>943</v>
      </c>
      <c r="B533" s="44" t="s">
        <v>1064</v>
      </c>
    </row>
    <row r="534" spans="1:2" x14ac:dyDescent="0.3">
      <c r="A534" s="44" t="s">
        <v>902</v>
      </c>
      <c r="B534" s="44" t="s">
        <v>903</v>
      </c>
    </row>
    <row r="535" spans="1:2" x14ac:dyDescent="0.3">
      <c r="A535" s="44" t="s">
        <v>883</v>
      </c>
      <c r="B535" s="44" t="s">
        <v>1061</v>
      </c>
    </row>
    <row r="536" spans="1:2" x14ac:dyDescent="0.3">
      <c r="A536" s="44" t="s">
        <v>1044</v>
      </c>
      <c r="B536" s="44" t="s">
        <v>1046</v>
      </c>
    </row>
    <row r="537" spans="1:2" x14ac:dyDescent="0.3">
      <c r="A537" s="44" t="s">
        <v>1047</v>
      </c>
      <c r="B537" s="44"/>
    </row>
    <row r="538" spans="1:2" x14ac:dyDescent="0.3">
      <c r="A538" s="44" t="s">
        <v>1050</v>
      </c>
      <c r="B538" s="44" t="s">
        <v>1065</v>
      </c>
    </row>
    <row r="539" spans="1:2" x14ac:dyDescent="0.3">
      <c r="A539" s="44" t="s">
        <v>1044</v>
      </c>
      <c r="B539" s="44" t="s">
        <v>1046</v>
      </c>
    </row>
    <row r="540" spans="1:2" x14ac:dyDescent="0.3">
      <c r="A540" s="44" t="s">
        <v>819</v>
      </c>
      <c r="B540" s="49" t="s">
        <v>1067</v>
      </c>
    </row>
    <row r="541" spans="1:2" x14ac:dyDescent="0.3">
      <c r="A541" s="44" t="s">
        <v>1041</v>
      </c>
      <c r="B541" s="49" t="s">
        <v>1068</v>
      </c>
    </row>
    <row r="542" spans="1:2" x14ac:dyDescent="0.3">
      <c r="A542" s="44" t="s">
        <v>803</v>
      </c>
      <c r="B542" s="49" t="s">
        <v>1069</v>
      </c>
    </row>
    <row r="543" spans="1:2" x14ac:dyDescent="0.3">
      <c r="A543" s="44" t="s">
        <v>799</v>
      </c>
      <c r="B543" s="49" t="s">
        <v>1070</v>
      </c>
    </row>
    <row r="544" spans="1:2" x14ac:dyDescent="0.3">
      <c r="A544" s="44" t="s">
        <v>832</v>
      </c>
      <c r="B544" s="49" t="s">
        <v>1071</v>
      </c>
    </row>
    <row r="545" spans="1:2" x14ac:dyDescent="0.3">
      <c r="A545" s="44" t="s">
        <v>825</v>
      </c>
      <c r="B545" s="49" t="s">
        <v>1072</v>
      </c>
    </row>
    <row r="546" spans="1:2" x14ac:dyDescent="0.3">
      <c r="A546" s="44" t="s">
        <v>793</v>
      </c>
      <c r="B546" s="49" t="s">
        <v>1073</v>
      </c>
    </row>
    <row r="547" spans="1:2" x14ac:dyDescent="0.3">
      <c r="A547" s="44" t="s">
        <v>836</v>
      </c>
      <c r="B547" s="49" t="s">
        <v>1074</v>
      </c>
    </row>
    <row r="548" spans="1:2" x14ac:dyDescent="0.3">
      <c r="A548" s="44" t="s">
        <v>977</v>
      </c>
      <c r="B548" s="49" t="s">
        <v>1075</v>
      </c>
    </row>
    <row r="549" spans="1:2" x14ac:dyDescent="0.3">
      <c r="A549" t="s">
        <v>1077</v>
      </c>
      <c r="B549" s="50" t="s">
        <v>1076</v>
      </c>
    </row>
    <row r="550" spans="1:2" x14ac:dyDescent="0.3">
      <c r="A550" s="44" t="s">
        <v>814</v>
      </c>
      <c r="B550" s="51" t="s">
        <v>1079</v>
      </c>
    </row>
    <row r="551" spans="1:2" x14ac:dyDescent="0.3">
      <c r="A551" s="44" t="s">
        <v>822</v>
      </c>
      <c r="B551" s="52" t="s">
        <v>1080</v>
      </c>
    </row>
    <row r="552" spans="1:2" x14ac:dyDescent="0.3">
      <c r="A552" s="44" t="s">
        <v>1044</v>
      </c>
      <c r="B552" t="s">
        <v>1046</v>
      </c>
    </row>
    <row r="553" spans="1:2" x14ac:dyDescent="0.3">
      <c r="A553" s="44" t="s">
        <v>751</v>
      </c>
      <c r="B553" t="s">
        <v>1081</v>
      </c>
    </row>
    <row r="554" spans="1:2" x14ac:dyDescent="0.3">
      <c r="A554" s="44" t="s">
        <v>1047</v>
      </c>
      <c r="B554" s="44" t="s">
        <v>1082</v>
      </c>
    </row>
    <row r="555" spans="1:2" x14ac:dyDescent="0.3">
      <c r="A555" s="44" t="s">
        <v>937</v>
      </c>
      <c r="B555" t="s">
        <v>1083</v>
      </c>
    </row>
    <row r="556" spans="1:2" x14ac:dyDescent="0.3">
      <c r="A556" s="44" t="s">
        <v>1038</v>
      </c>
      <c r="B556" t="s">
        <v>1084</v>
      </c>
    </row>
    <row r="557" spans="1:2" x14ac:dyDescent="0.3">
      <c r="A557" s="44" t="s">
        <v>957</v>
      </c>
      <c r="B557" t="s">
        <v>1085</v>
      </c>
    </row>
    <row r="558" spans="1:2" x14ac:dyDescent="0.3">
      <c r="A558" s="44" t="s">
        <v>1027</v>
      </c>
      <c r="B558" t="s">
        <v>1086</v>
      </c>
    </row>
    <row r="559" spans="1:2" x14ac:dyDescent="0.3">
      <c r="A559" s="44" t="s">
        <v>1035</v>
      </c>
      <c r="B559" t="s">
        <v>1087</v>
      </c>
    </row>
    <row r="560" spans="1:2" x14ac:dyDescent="0.3">
      <c r="A560" s="44" t="s">
        <v>953</v>
      </c>
      <c r="B560" t="s">
        <v>1088</v>
      </c>
    </row>
    <row r="561" spans="1:2" x14ac:dyDescent="0.3">
      <c r="A561" s="44" t="s">
        <v>997</v>
      </c>
      <c r="B561" t="s">
        <v>1089</v>
      </c>
    </row>
    <row r="562" spans="1:2" x14ac:dyDescent="0.3">
      <c r="A562" s="44" t="s">
        <v>967</v>
      </c>
      <c r="B562" t="s">
        <v>1090</v>
      </c>
    </row>
    <row r="563" spans="1:2" x14ac:dyDescent="0.3">
      <c r="A563" s="44" t="s">
        <v>1015</v>
      </c>
      <c r="B563" t="s">
        <v>1091</v>
      </c>
    </row>
    <row r="564" spans="1:2" x14ac:dyDescent="0.3">
      <c r="A564" s="44" t="s">
        <v>1006</v>
      </c>
      <c r="B564" t="s">
        <v>1092</v>
      </c>
    </row>
    <row r="565" spans="1:2" x14ac:dyDescent="0.3">
      <c r="A565" s="44" t="s">
        <v>969</v>
      </c>
      <c r="B565" t="s">
        <v>1093</v>
      </c>
    </row>
    <row r="566" spans="1:2" x14ac:dyDescent="0.3">
      <c r="A566" s="44" t="s">
        <v>1095</v>
      </c>
      <c r="B566" t="s">
        <v>1094</v>
      </c>
    </row>
    <row r="567" spans="1:2" x14ac:dyDescent="0.3">
      <c r="A567" s="44" t="s">
        <v>1024</v>
      </c>
      <c r="B567" t="s">
        <v>1096</v>
      </c>
    </row>
    <row r="568" spans="1:2" x14ac:dyDescent="0.3">
      <c r="A568" s="44" t="s">
        <v>1031</v>
      </c>
      <c r="B568" t="s">
        <v>1097</v>
      </c>
    </row>
    <row r="569" spans="1:2" x14ac:dyDescent="0.3">
      <c r="A569" s="44" t="s">
        <v>746</v>
      </c>
      <c r="B569" s="39" t="s">
        <v>211</v>
      </c>
    </row>
    <row r="570" spans="1:2" x14ac:dyDescent="0.3">
      <c r="A570" s="44" t="s">
        <v>757</v>
      </c>
      <c r="B570" t="s">
        <v>1098</v>
      </c>
    </row>
    <row r="571" spans="1:2" x14ac:dyDescent="0.3">
      <c r="A571" s="44" t="s">
        <v>721</v>
      </c>
      <c r="B571" t="s">
        <v>725</v>
      </c>
    </row>
    <row r="572" spans="1:2" x14ac:dyDescent="0.3">
      <c r="A572" s="44" t="s">
        <v>729</v>
      </c>
      <c r="B572" t="s">
        <v>1099</v>
      </c>
    </row>
    <row r="573" spans="1:2" x14ac:dyDescent="0.3">
      <c r="A573" s="44" t="s">
        <v>730</v>
      </c>
      <c r="B573" t="s">
        <v>731</v>
      </c>
    </row>
    <row r="574" spans="1:2" x14ac:dyDescent="0.3">
      <c r="A574" t="s">
        <v>732</v>
      </c>
      <c r="B574" t="s">
        <v>1145</v>
      </c>
    </row>
    <row r="575" spans="1:2" x14ac:dyDescent="0.3">
      <c r="A575" t="s">
        <v>737</v>
      </c>
      <c r="B575" t="s">
        <v>739</v>
      </c>
    </row>
    <row r="576" spans="1:2" x14ac:dyDescent="0.3">
      <c r="A576" t="s">
        <v>740</v>
      </c>
      <c r="B576" t="s">
        <v>741</v>
      </c>
    </row>
    <row r="577" spans="1:2" x14ac:dyDescent="0.3">
      <c r="A577" t="s">
        <v>742</v>
      </c>
      <c r="B577" t="s">
        <v>743</v>
      </c>
    </row>
    <row r="578" spans="1:2" x14ac:dyDescent="0.3">
      <c r="A578" t="s">
        <v>785</v>
      </c>
      <c r="B578" t="s">
        <v>1146</v>
      </c>
    </row>
    <row r="579" spans="1:2" x14ac:dyDescent="0.3">
      <c r="A579" t="s">
        <v>786</v>
      </c>
      <c r="B579" t="s">
        <v>1147</v>
      </c>
    </row>
    <row r="580" spans="1:2" x14ac:dyDescent="0.3">
      <c r="A580" t="s">
        <v>1053</v>
      </c>
      <c r="B580" t="s">
        <v>1148</v>
      </c>
    </row>
    <row r="581" spans="1:2" x14ac:dyDescent="0.3">
      <c r="A581" s="44" t="s">
        <v>1054</v>
      </c>
      <c r="B581" t="s">
        <v>1149</v>
      </c>
    </row>
    <row r="582" spans="1:2" x14ac:dyDescent="0.3">
      <c r="A582" t="s">
        <v>1055</v>
      </c>
      <c r="B582" t="s">
        <v>1150</v>
      </c>
    </row>
    <row r="583" spans="1:2" ht="15.6" x14ac:dyDescent="0.3">
      <c r="A583" t="s">
        <v>988</v>
      </c>
      <c r="B583" s="61" t="s">
        <v>1151</v>
      </c>
    </row>
    <row r="584" spans="1:2" x14ac:dyDescent="0.3">
      <c r="A584" s="44" t="s">
        <v>736</v>
      </c>
      <c r="B584" t="s">
        <v>1152</v>
      </c>
    </row>
    <row r="585" spans="1:2" x14ac:dyDescent="0.3">
      <c r="A585" s="44" t="s">
        <v>829</v>
      </c>
      <c r="B585" t="s">
        <v>1153</v>
      </c>
    </row>
    <row r="586" spans="1:2" x14ac:dyDescent="0.3">
      <c r="A586" s="44" t="s">
        <v>1154</v>
      </c>
      <c r="B586" t="s">
        <v>1155</v>
      </c>
    </row>
    <row r="587" spans="1:2" x14ac:dyDescent="0.3">
      <c r="A587" s="44" t="s">
        <v>881</v>
      </c>
      <c r="B587" s="44" t="s">
        <v>887</v>
      </c>
    </row>
    <row r="588" spans="1:2" x14ac:dyDescent="0.3">
      <c r="A588" s="44" t="s">
        <v>1167</v>
      </c>
      <c r="B588" s="44" t="s">
        <v>903</v>
      </c>
    </row>
    <row r="589" spans="1:2" x14ac:dyDescent="0.3">
      <c r="A589" s="44" t="s">
        <v>1047</v>
      </c>
      <c r="B589" s="44" t="s">
        <v>1082</v>
      </c>
    </row>
    <row r="590" spans="1:2" x14ac:dyDescent="0.3">
      <c r="A590" s="44" t="s">
        <v>1166</v>
      </c>
      <c r="B590" s="44" t="s">
        <v>887</v>
      </c>
    </row>
    <row r="591" spans="1:2" x14ac:dyDescent="0.3">
      <c r="A591" t="s">
        <v>1207</v>
      </c>
      <c r="B591" t="s">
        <v>1208</v>
      </c>
    </row>
  </sheetData>
  <sortState ref="A1:B65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"/>
  <sheetViews>
    <sheetView zoomScale="110" zoomScaleNormal="110" workbookViewId="0">
      <selection activeCell="B62" sqref="B62"/>
    </sheetView>
  </sheetViews>
  <sheetFormatPr defaultRowHeight="14.4" x14ac:dyDescent="0.3"/>
  <cols>
    <col min="1" max="1" width="26.6640625" style="53" customWidth="1"/>
    <col min="2" max="2" width="12.33203125" style="53" customWidth="1"/>
    <col min="3" max="3" width="65.88671875" style="53" customWidth="1"/>
    <col min="4" max="4" width="23.6640625" customWidth="1"/>
    <col min="5" max="5" width="17.33203125" customWidth="1"/>
  </cols>
  <sheetData>
    <row r="1" spans="1:5" x14ac:dyDescent="0.3">
      <c r="B1" s="71"/>
      <c r="C1" s="72"/>
      <c r="D1" s="26" t="s">
        <v>29</v>
      </c>
      <c r="E1" s="26" t="s">
        <v>3</v>
      </c>
    </row>
    <row r="2" spans="1:5" x14ac:dyDescent="0.3">
      <c r="B2" s="73" t="s">
        <v>1100</v>
      </c>
      <c r="C2" s="74"/>
      <c r="D2" t="s">
        <v>1057</v>
      </c>
      <c r="E2" t="s">
        <v>389</v>
      </c>
    </row>
    <row r="3" spans="1:5" x14ac:dyDescent="0.3">
      <c r="B3" s="75"/>
      <c r="C3" s="76"/>
    </row>
    <row r="4" spans="1:5" x14ac:dyDescent="0.3">
      <c r="A4" s="54" t="s">
        <v>1101</v>
      </c>
      <c r="B4" s="54" t="s">
        <v>117</v>
      </c>
      <c r="C4" s="54" t="s">
        <v>118</v>
      </c>
    </row>
    <row r="5" spans="1:5" x14ac:dyDescent="0.3">
      <c r="A5" s="55"/>
      <c r="B5" s="55">
        <v>1</v>
      </c>
      <c r="C5" s="56" t="s">
        <v>1102</v>
      </c>
    </row>
    <row r="6" spans="1:5" x14ac:dyDescent="0.3">
      <c r="A6" s="62" t="s">
        <v>719</v>
      </c>
      <c r="B6" s="57" t="s">
        <v>79</v>
      </c>
      <c r="C6" s="58" t="s">
        <v>1103</v>
      </c>
    </row>
    <row r="7" spans="1:5" x14ac:dyDescent="0.3">
      <c r="A7" s="57"/>
      <c r="B7" s="57" t="s">
        <v>82</v>
      </c>
      <c r="C7" s="58" t="s">
        <v>80</v>
      </c>
    </row>
    <row r="8" spans="1:5" x14ac:dyDescent="0.3">
      <c r="A8" s="62" t="s">
        <v>134</v>
      </c>
      <c r="B8" s="57" t="s">
        <v>84</v>
      </c>
      <c r="C8" s="58" t="s">
        <v>32</v>
      </c>
    </row>
    <row r="9" spans="1:5" x14ac:dyDescent="0.3">
      <c r="A9" s="57"/>
      <c r="B9" s="57" t="s">
        <v>85</v>
      </c>
      <c r="C9" s="58" t="s">
        <v>81</v>
      </c>
    </row>
    <row r="10" spans="1:5" s="44" customFormat="1" x14ac:dyDescent="0.3">
      <c r="A10" s="62" t="s">
        <v>180</v>
      </c>
      <c r="B10" s="57" t="s">
        <v>1104</v>
      </c>
      <c r="C10" s="58" t="s">
        <v>1105</v>
      </c>
    </row>
    <row r="11" spans="1:5" s="44" customFormat="1" x14ac:dyDescent="0.3">
      <c r="A11" s="62" t="s">
        <v>179</v>
      </c>
      <c r="B11" s="57" t="s">
        <v>1104</v>
      </c>
      <c r="C11" s="58" t="s">
        <v>1105</v>
      </c>
    </row>
    <row r="12" spans="1:5" x14ac:dyDescent="0.3">
      <c r="A12" s="62" t="s">
        <v>809</v>
      </c>
      <c r="B12" s="57" t="s">
        <v>1104</v>
      </c>
      <c r="C12" s="58" t="s">
        <v>1105</v>
      </c>
    </row>
    <row r="13" spans="1:5" s="44" customFormat="1" x14ac:dyDescent="0.3">
      <c r="A13" s="62" t="s">
        <v>781</v>
      </c>
      <c r="B13" s="57" t="s">
        <v>1104</v>
      </c>
      <c r="C13" s="58" t="s">
        <v>1105</v>
      </c>
    </row>
    <row r="14" spans="1:5" s="44" customFormat="1" x14ac:dyDescent="0.3">
      <c r="A14" s="57"/>
      <c r="B14" s="57" t="s">
        <v>1106</v>
      </c>
      <c r="C14" s="58" t="s">
        <v>1107</v>
      </c>
    </row>
    <row r="15" spans="1:5" s="44" customFormat="1" x14ac:dyDescent="0.3">
      <c r="A15" s="57"/>
      <c r="B15" s="57" t="s">
        <v>1108</v>
      </c>
      <c r="C15" s="58" t="s">
        <v>1109</v>
      </c>
    </row>
    <row r="16" spans="1:5" s="44" customFormat="1" x14ac:dyDescent="0.3">
      <c r="A16" s="57"/>
      <c r="B16" s="57" t="s">
        <v>1110</v>
      </c>
      <c r="C16" s="58" t="s">
        <v>83</v>
      </c>
    </row>
    <row r="17" spans="1:5" x14ac:dyDescent="0.3">
      <c r="A17" s="57"/>
      <c r="B17" s="57" t="s">
        <v>1111</v>
      </c>
      <c r="C17" s="58" t="s">
        <v>1112</v>
      </c>
    </row>
    <row r="18" spans="1:5" x14ac:dyDescent="0.3">
      <c r="A18" s="59"/>
      <c r="B18" s="59"/>
      <c r="C18" s="60" t="s">
        <v>1113</v>
      </c>
    </row>
    <row r="19" spans="1:5" x14ac:dyDescent="0.3">
      <c r="A19" s="55"/>
      <c r="B19" s="55">
        <v>2</v>
      </c>
      <c r="C19" s="56" t="s">
        <v>1114</v>
      </c>
    </row>
    <row r="20" spans="1:5" x14ac:dyDescent="0.3">
      <c r="A20" s="62" t="s">
        <v>749</v>
      </c>
      <c r="B20" s="57" t="s">
        <v>86</v>
      </c>
      <c r="C20" s="58" t="s">
        <v>749</v>
      </c>
    </row>
    <row r="21" spans="1:5" x14ac:dyDescent="0.3">
      <c r="A21" s="62" t="s">
        <v>754</v>
      </c>
      <c r="B21" s="57" t="s">
        <v>87</v>
      </c>
      <c r="C21" s="58" t="s">
        <v>1115</v>
      </c>
    </row>
    <row r="22" spans="1:5" s="44" customFormat="1" x14ac:dyDescent="0.3">
      <c r="A22" s="62" t="s">
        <v>140</v>
      </c>
      <c r="B22" s="57" t="s">
        <v>87</v>
      </c>
      <c r="C22" s="58" t="s">
        <v>1112</v>
      </c>
    </row>
    <row r="23" spans="1:5" x14ac:dyDescent="0.3">
      <c r="A23" s="62" t="s">
        <v>138</v>
      </c>
      <c r="B23" s="57" t="s">
        <v>88</v>
      </c>
      <c r="C23" s="58" t="s">
        <v>1112</v>
      </c>
    </row>
    <row r="24" spans="1:5" x14ac:dyDescent="0.3">
      <c r="A24" s="59"/>
      <c r="B24" s="59"/>
      <c r="C24" s="60" t="s">
        <v>1116</v>
      </c>
    </row>
    <row r="25" spans="1:5" x14ac:dyDescent="0.3">
      <c r="A25" s="55"/>
      <c r="B25" s="55">
        <v>3</v>
      </c>
      <c r="C25" s="56" t="s">
        <v>1117</v>
      </c>
    </row>
    <row r="26" spans="1:5" x14ac:dyDescent="0.3">
      <c r="A26" s="62" t="s">
        <v>121</v>
      </c>
      <c r="B26" s="66" t="s">
        <v>89</v>
      </c>
      <c r="C26" s="67" t="s">
        <v>1118</v>
      </c>
    </row>
    <row r="27" spans="1:5" x14ac:dyDescent="0.3">
      <c r="A27" s="62" t="s">
        <v>801</v>
      </c>
      <c r="B27" s="66" t="s">
        <v>90</v>
      </c>
      <c r="C27" s="67" t="s">
        <v>1119</v>
      </c>
    </row>
    <row r="28" spans="1:5" x14ac:dyDescent="0.3">
      <c r="A28" s="57"/>
      <c r="B28" s="66" t="s">
        <v>91</v>
      </c>
      <c r="C28" s="67" t="s">
        <v>315</v>
      </c>
    </row>
    <row r="29" spans="1:5" x14ac:dyDescent="0.3">
      <c r="A29" s="62" t="s">
        <v>190</v>
      </c>
      <c r="B29" s="66" t="s">
        <v>92</v>
      </c>
      <c r="C29" s="67" t="s">
        <v>1120</v>
      </c>
      <c r="E29" s="44"/>
    </row>
    <row r="30" spans="1:5" s="44" customFormat="1" x14ac:dyDescent="0.3">
      <c r="A30" s="62" t="s">
        <v>830</v>
      </c>
      <c r="B30" s="66" t="s">
        <v>93</v>
      </c>
      <c r="C30" s="67" t="s">
        <v>1121</v>
      </c>
    </row>
    <row r="31" spans="1:5" x14ac:dyDescent="0.3">
      <c r="A31" s="57"/>
      <c r="B31" s="66" t="s">
        <v>94</v>
      </c>
      <c r="C31" s="67" t="s">
        <v>98</v>
      </c>
    </row>
    <row r="32" spans="1:5" x14ac:dyDescent="0.3">
      <c r="A32" s="57"/>
      <c r="B32" s="66" t="s">
        <v>95</v>
      </c>
      <c r="C32" s="67" t="s">
        <v>1122</v>
      </c>
    </row>
    <row r="33" spans="1:3" x14ac:dyDescent="0.3">
      <c r="A33" s="57"/>
      <c r="B33" s="66" t="s">
        <v>96</v>
      </c>
      <c r="C33" s="67" t="s">
        <v>1123</v>
      </c>
    </row>
    <row r="34" spans="1:3" x14ac:dyDescent="0.3">
      <c r="A34" s="62" t="s">
        <v>119</v>
      </c>
      <c r="B34" s="66" t="s">
        <v>97</v>
      </c>
      <c r="C34" s="67" t="s">
        <v>1197</v>
      </c>
    </row>
    <row r="35" spans="1:3" x14ac:dyDescent="0.3">
      <c r="A35" s="62" t="s">
        <v>817</v>
      </c>
      <c r="B35" s="66" t="s">
        <v>99</v>
      </c>
      <c r="C35" s="67" t="s">
        <v>1124</v>
      </c>
    </row>
    <row r="36" spans="1:3" x14ac:dyDescent="0.3">
      <c r="A36" s="62" t="s">
        <v>1156</v>
      </c>
      <c r="B36" s="66" t="s">
        <v>1125</v>
      </c>
      <c r="C36" s="67" t="s">
        <v>108</v>
      </c>
    </row>
    <row r="37" spans="1:3" x14ac:dyDescent="0.3">
      <c r="A37" s="57"/>
      <c r="B37" s="66" t="s">
        <v>1127</v>
      </c>
      <c r="C37" s="67" t="s">
        <v>1126</v>
      </c>
    </row>
    <row r="38" spans="1:3" x14ac:dyDescent="0.3">
      <c r="A38" s="68"/>
      <c r="B38" s="66" t="s">
        <v>100</v>
      </c>
      <c r="C38" s="67" t="s">
        <v>1128</v>
      </c>
    </row>
    <row r="39" spans="1:3" x14ac:dyDescent="0.3">
      <c r="A39" s="62" t="s">
        <v>604</v>
      </c>
      <c r="B39" s="66" t="s">
        <v>1129</v>
      </c>
      <c r="C39" s="67" t="s">
        <v>1198</v>
      </c>
    </row>
    <row r="40" spans="1:3" x14ac:dyDescent="0.3">
      <c r="A40" s="62" t="s">
        <v>827</v>
      </c>
      <c r="B40" s="66" t="s">
        <v>102</v>
      </c>
      <c r="C40" s="67" t="s">
        <v>116</v>
      </c>
    </row>
    <row r="41" spans="1:3" x14ac:dyDescent="0.3">
      <c r="A41" s="62" t="s">
        <v>349</v>
      </c>
      <c r="B41" s="66" t="s">
        <v>103</v>
      </c>
      <c r="C41" s="67" t="s">
        <v>101</v>
      </c>
    </row>
    <row r="42" spans="1:3" x14ac:dyDescent="0.3">
      <c r="A42" s="57"/>
      <c r="B42" s="66" t="s">
        <v>104</v>
      </c>
      <c r="C42" s="67" t="s">
        <v>1199</v>
      </c>
    </row>
    <row r="43" spans="1:3" s="44" customFormat="1" x14ac:dyDescent="0.3">
      <c r="A43" s="57"/>
      <c r="B43" s="66" t="s">
        <v>107</v>
      </c>
      <c r="C43" s="67" t="s">
        <v>1200</v>
      </c>
    </row>
    <row r="44" spans="1:3" s="44" customFormat="1" x14ac:dyDescent="0.3">
      <c r="A44" s="57"/>
      <c r="B44" s="66" t="s">
        <v>1171</v>
      </c>
      <c r="C44" s="67" t="s">
        <v>1201</v>
      </c>
    </row>
    <row r="45" spans="1:3" s="44" customFormat="1" x14ac:dyDescent="0.3">
      <c r="A45" s="57"/>
      <c r="B45" s="66" t="s">
        <v>1172</v>
      </c>
      <c r="C45" s="67" t="s">
        <v>1202</v>
      </c>
    </row>
    <row r="46" spans="1:3" s="44" customFormat="1" x14ac:dyDescent="0.3">
      <c r="A46" s="57"/>
      <c r="B46" s="66" t="s">
        <v>1173</v>
      </c>
      <c r="C46" s="67" t="s">
        <v>1203</v>
      </c>
    </row>
    <row r="47" spans="1:3" s="44" customFormat="1" x14ac:dyDescent="0.3">
      <c r="A47" s="57"/>
      <c r="B47" s="66" t="s">
        <v>1174</v>
      </c>
      <c r="C47" s="67" t="s">
        <v>1130</v>
      </c>
    </row>
    <row r="48" spans="1:3" s="44" customFormat="1" x14ac:dyDescent="0.3">
      <c r="A48" s="62" t="s">
        <v>599</v>
      </c>
      <c r="B48" s="66" t="s">
        <v>1175</v>
      </c>
      <c r="C48" s="67" t="s">
        <v>1204</v>
      </c>
    </row>
    <row r="49" spans="1:3" s="44" customFormat="1" x14ac:dyDescent="0.3">
      <c r="A49" s="62" t="s">
        <v>1066</v>
      </c>
      <c r="B49" s="66" t="s">
        <v>1175</v>
      </c>
      <c r="C49" s="67" t="s">
        <v>662</v>
      </c>
    </row>
    <row r="50" spans="1:3" s="44" customFormat="1" x14ac:dyDescent="0.3">
      <c r="A50" s="62" t="s">
        <v>5</v>
      </c>
      <c r="B50" s="66" t="s">
        <v>1176</v>
      </c>
      <c r="C50" s="67" t="s">
        <v>5</v>
      </c>
    </row>
    <row r="51" spans="1:3" s="44" customFormat="1" x14ac:dyDescent="0.3">
      <c r="A51" s="62" t="s">
        <v>177</v>
      </c>
      <c r="B51" s="57" t="s">
        <v>1177</v>
      </c>
      <c r="C51" s="62" t="s">
        <v>177</v>
      </c>
    </row>
    <row r="52" spans="1:3" s="44" customFormat="1" x14ac:dyDescent="0.3">
      <c r="A52" s="62" t="s">
        <v>167</v>
      </c>
      <c r="B52" s="57" t="s">
        <v>1178</v>
      </c>
      <c r="C52" s="62" t="s">
        <v>1205</v>
      </c>
    </row>
    <row r="53" spans="1:3" s="44" customFormat="1" x14ac:dyDescent="0.3">
      <c r="A53" s="62" t="s">
        <v>813</v>
      </c>
      <c r="B53" s="57" t="s">
        <v>1179</v>
      </c>
      <c r="C53" s="62" t="s">
        <v>813</v>
      </c>
    </row>
    <row r="54" spans="1:3" s="44" customFormat="1" x14ac:dyDescent="0.3">
      <c r="A54" s="62" t="s">
        <v>177</v>
      </c>
      <c r="B54" s="57" t="s">
        <v>1180</v>
      </c>
      <c r="C54" s="62" t="s">
        <v>1206</v>
      </c>
    </row>
    <row r="55" spans="1:3" s="44" customFormat="1" x14ac:dyDescent="0.3">
      <c r="A55" s="62" t="s">
        <v>834</v>
      </c>
      <c r="B55" s="57" t="s">
        <v>1181</v>
      </c>
      <c r="C55" s="62" t="s">
        <v>834</v>
      </c>
    </row>
    <row r="56" spans="1:3" s="44" customFormat="1" x14ac:dyDescent="0.3">
      <c r="A56" s="62" t="s">
        <v>959</v>
      </c>
      <c r="B56" s="57" t="s">
        <v>1182</v>
      </c>
      <c r="C56" s="62" t="s">
        <v>959</v>
      </c>
    </row>
    <row r="57" spans="1:3" s="44" customFormat="1" x14ac:dyDescent="0.3">
      <c r="A57" s="62" t="s">
        <v>1036</v>
      </c>
      <c r="B57" s="57" t="s">
        <v>1183</v>
      </c>
      <c r="C57" s="62" t="s">
        <v>1036</v>
      </c>
    </row>
    <row r="58" spans="1:3" s="44" customFormat="1" x14ac:dyDescent="0.3">
      <c r="A58" s="62" t="s">
        <v>123</v>
      </c>
      <c r="B58" s="57" t="s">
        <v>1184</v>
      </c>
      <c r="C58" s="62" t="s">
        <v>123</v>
      </c>
    </row>
    <row r="59" spans="1:3" s="44" customFormat="1" x14ac:dyDescent="0.3">
      <c r="A59" s="62" t="s">
        <v>975</v>
      </c>
      <c r="B59" s="57" t="s">
        <v>1185</v>
      </c>
      <c r="C59" s="62" t="s">
        <v>686</v>
      </c>
    </row>
    <row r="60" spans="1:3" s="44" customFormat="1" x14ac:dyDescent="0.3">
      <c r="A60" s="62" t="s">
        <v>962</v>
      </c>
      <c r="B60" s="57" t="s">
        <v>1186</v>
      </c>
      <c r="C60" s="62" t="s">
        <v>690</v>
      </c>
    </row>
    <row r="61" spans="1:3" s="44" customFormat="1" x14ac:dyDescent="0.3">
      <c r="A61" s="44" t="s">
        <v>345</v>
      </c>
      <c r="B61" s="57" t="s">
        <v>1187</v>
      </c>
      <c r="C61" s="44" t="s">
        <v>345</v>
      </c>
    </row>
    <row r="62" spans="1:3" x14ac:dyDescent="0.3">
      <c r="A62" s="57"/>
      <c r="B62" s="57" t="s">
        <v>1188</v>
      </c>
      <c r="C62" s="58" t="s">
        <v>1112</v>
      </c>
    </row>
    <row r="63" spans="1:3" x14ac:dyDescent="0.3">
      <c r="A63" s="59"/>
      <c r="B63" s="59"/>
      <c r="C63" s="60" t="s">
        <v>1131</v>
      </c>
    </row>
    <row r="64" spans="1:3" x14ac:dyDescent="0.3">
      <c r="A64" s="55"/>
      <c r="B64" s="55">
        <v>4</v>
      </c>
      <c r="C64" s="56" t="s">
        <v>1132</v>
      </c>
    </row>
    <row r="65" spans="1:3" x14ac:dyDescent="0.3">
      <c r="A65" s="62" t="s">
        <v>592</v>
      </c>
      <c r="B65" s="57" t="s">
        <v>109</v>
      </c>
      <c r="C65" s="58" t="s">
        <v>1133</v>
      </c>
    </row>
    <row r="66" spans="1:3" s="44" customFormat="1" x14ac:dyDescent="0.3">
      <c r="A66" s="62" t="s">
        <v>1029</v>
      </c>
      <c r="B66" s="57" t="s">
        <v>109</v>
      </c>
      <c r="C66" s="58" t="s">
        <v>1133</v>
      </c>
    </row>
    <row r="67" spans="1:3" x14ac:dyDescent="0.3">
      <c r="A67" s="57"/>
      <c r="B67" s="57" t="s">
        <v>110</v>
      </c>
      <c r="C67" s="58" t="s">
        <v>1134</v>
      </c>
    </row>
    <row r="68" spans="1:3" x14ac:dyDescent="0.3">
      <c r="A68" s="57"/>
      <c r="B68" s="57" t="s">
        <v>111</v>
      </c>
      <c r="C68" s="58" t="s">
        <v>1135</v>
      </c>
    </row>
    <row r="69" spans="1:3" x14ac:dyDescent="0.3">
      <c r="A69" s="57"/>
      <c r="B69" s="57" t="s">
        <v>112</v>
      </c>
      <c r="C69" s="58" t="s">
        <v>1136</v>
      </c>
    </row>
    <row r="70" spans="1:3" x14ac:dyDescent="0.3">
      <c r="A70" s="62" t="s">
        <v>140</v>
      </c>
      <c r="B70" s="57" t="s">
        <v>113</v>
      </c>
      <c r="C70" s="58" t="s">
        <v>1137</v>
      </c>
    </row>
    <row r="71" spans="1:3" x14ac:dyDescent="0.3">
      <c r="A71" s="57"/>
      <c r="B71" s="57" t="s">
        <v>114</v>
      </c>
      <c r="C71" s="58" t="s">
        <v>1138</v>
      </c>
    </row>
    <row r="72" spans="1:3" s="44" customFormat="1" x14ac:dyDescent="0.3">
      <c r="A72" s="62" t="s">
        <v>565</v>
      </c>
      <c r="B72" s="57" t="s">
        <v>1139</v>
      </c>
      <c r="C72" s="62" t="s">
        <v>565</v>
      </c>
    </row>
    <row r="73" spans="1:3" s="44" customFormat="1" x14ac:dyDescent="0.3">
      <c r="A73" s="62" t="s">
        <v>190</v>
      </c>
      <c r="B73" s="57" t="s">
        <v>115</v>
      </c>
      <c r="C73" s="62" t="s">
        <v>190</v>
      </c>
    </row>
    <row r="74" spans="1:3" s="44" customFormat="1" x14ac:dyDescent="0.3">
      <c r="A74" s="62" t="s">
        <v>797</v>
      </c>
      <c r="B74" s="57" t="s">
        <v>1189</v>
      </c>
      <c r="C74" s="62" t="s">
        <v>797</v>
      </c>
    </row>
    <row r="75" spans="1:3" s="44" customFormat="1" x14ac:dyDescent="0.3">
      <c r="A75" s="62" t="s">
        <v>1029</v>
      </c>
      <c r="B75" s="57" t="s">
        <v>1190</v>
      </c>
      <c r="C75" s="62" t="s">
        <v>1029</v>
      </c>
    </row>
    <row r="76" spans="1:3" s="44" customFormat="1" x14ac:dyDescent="0.3">
      <c r="A76" s="62" t="s">
        <v>1048</v>
      </c>
      <c r="B76" s="57" t="s">
        <v>1191</v>
      </c>
      <c r="C76" s="62" t="s">
        <v>1048</v>
      </c>
    </row>
    <row r="77" spans="1:3" s="44" customFormat="1" x14ac:dyDescent="0.3">
      <c r="A77" s="62"/>
      <c r="B77" s="57" t="s">
        <v>1192</v>
      </c>
      <c r="C77" s="62"/>
    </row>
    <row r="78" spans="1:3" s="44" customFormat="1" x14ac:dyDescent="0.3">
      <c r="A78" s="57"/>
      <c r="B78" s="57" t="s">
        <v>1193</v>
      </c>
      <c r="C78" s="58"/>
    </row>
    <row r="79" spans="1:3" s="44" customFormat="1" x14ac:dyDescent="0.3">
      <c r="A79" s="57"/>
      <c r="B79" s="57" t="s">
        <v>1194</v>
      </c>
      <c r="C79" s="58"/>
    </row>
    <row r="80" spans="1:3" x14ac:dyDescent="0.3">
      <c r="A80" s="57"/>
      <c r="B80" s="57" t="s">
        <v>1195</v>
      </c>
      <c r="C80" s="58" t="s">
        <v>1112</v>
      </c>
    </row>
    <row r="81" spans="1:3" x14ac:dyDescent="0.3">
      <c r="A81" s="57"/>
      <c r="B81" s="57" t="s">
        <v>1196</v>
      </c>
      <c r="C81" s="58" t="s">
        <v>1140</v>
      </c>
    </row>
    <row r="82" spans="1:3" x14ac:dyDescent="0.3">
      <c r="A82" s="59"/>
      <c r="B82" s="59"/>
      <c r="C82" s="60" t="s">
        <v>1140</v>
      </c>
    </row>
    <row r="83" spans="1:3" x14ac:dyDescent="0.3">
      <c r="A83" s="59"/>
      <c r="B83" s="59" t="s">
        <v>39</v>
      </c>
      <c r="C83" s="60" t="s">
        <v>1141</v>
      </c>
    </row>
    <row r="84" spans="1:3" x14ac:dyDescent="0.3">
      <c r="A84" s="59"/>
      <c r="B84" s="59" t="s">
        <v>105</v>
      </c>
      <c r="C84" s="60" t="s">
        <v>106</v>
      </c>
    </row>
    <row r="85" spans="1:3" ht="30.75" customHeight="1" x14ac:dyDescent="0.3">
      <c r="B85" s="77" t="s">
        <v>1142</v>
      </c>
      <c r="C85" s="78"/>
    </row>
    <row r="86" spans="1:3" ht="20.25" customHeight="1" x14ac:dyDescent="0.3">
      <c r="B86" s="69" t="s">
        <v>1143</v>
      </c>
      <c r="C86" s="70"/>
    </row>
    <row r="87" spans="1:3" ht="25.5" customHeight="1" x14ac:dyDescent="0.3">
      <c r="B87" s="69" t="s">
        <v>1144</v>
      </c>
      <c r="C87" s="70"/>
    </row>
    <row r="101" spans="1:3" s="44" customFormat="1" x14ac:dyDescent="0.3">
      <c r="A101" s="53"/>
      <c r="B101" s="53"/>
      <c r="C101" s="53"/>
    </row>
    <row r="109" spans="1:3" s="44" customFormat="1" x14ac:dyDescent="0.3">
      <c r="A109" s="53"/>
      <c r="B109" s="53"/>
      <c r="C109" s="53"/>
    </row>
    <row r="115" spans="1:3" s="44" customFormat="1" x14ac:dyDescent="0.3">
      <c r="A115" s="53"/>
      <c r="B115" s="53"/>
      <c r="C115" s="53"/>
    </row>
    <row r="124" spans="1:3" s="43" customFormat="1" x14ac:dyDescent="0.3">
      <c r="A124" s="53"/>
      <c r="B124" s="53"/>
      <c r="C124" s="53"/>
    </row>
    <row r="125" spans="1:3" s="43" customFormat="1" x14ac:dyDescent="0.3">
      <c r="A125" s="53"/>
      <c r="B125" s="53"/>
      <c r="C125" s="53"/>
    </row>
    <row r="126" spans="1:3" s="43" customFormat="1" x14ac:dyDescent="0.3">
      <c r="A126" s="53"/>
      <c r="B126" s="53"/>
      <c r="C126" s="53"/>
    </row>
    <row r="128" spans="1:3" s="44" customFormat="1" x14ac:dyDescent="0.3">
      <c r="A128" s="53"/>
      <c r="B128" s="53"/>
      <c r="C128" s="53"/>
    </row>
    <row r="129" spans="1:3" s="44" customFormat="1" x14ac:dyDescent="0.3">
      <c r="A129" s="53"/>
      <c r="B129" s="53"/>
      <c r="C129" s="53"/>
    </row>
    <row r="132" spans="1:3" s="44" customFormat="1" x14ac:dyDescent="0.3">
      <c r="A132" s="53"/>
      <c r="B132" s="53"/>
      <c r="C132" s="53"/>
    </row>
    <row r="147" spans="1:3" s="44" customFormat="1" x14ac:dyDescent="0.3">
      <c r="A147" s="53"/>
      <c r="B147" s="53"/>
      <c r="C147" s="53"/>
    </row>
    <row r="172" spans="1:3" s="44" customFormat="1" x14ac:dyDescent="0.3">
      <c r="A172" s="53"/>
      <c r="B172" s="53"/>
      <c r="C172" s="53"/>
    </row>
    <row r="173" spans="1:3" s="44" customFormat="1" x14ac:dyDescent="0.3">
      <c r="A173" s="53"/>
      <c r="B173" s="53"/>
      <c r="C173" s="53"/>
    </row>
    <row r="174" spans="1:3" s="44" customFormat="1" x14ac:dyDescent="0.3">
      <c r="A174" s="53"/>
      <c r="B174" s="53"/>
      <c r="C174" s="53"/>
    </row>
    <row r="176" spans="1:3" s="44" customFormat="1" x14ac:dyDescent="0.3">
      <c r="A176" s="53"/>
      <c r="B176" s="53"/>
      <c r="C176" s="53"/>
    </row>
    <row r="192" spans="1:3" s="44" customFormat="1" x14ac:dyDescent="0.3">
      <c r="A192" s="53"/>
      <c r="B192" s="53"/>
      <c r="C192" s="53"/>
    </row>
    <row r="230" spans="1:3" s="44" customFormat="1" x14ac:dyDescent="0.3">
      <c r="A230" s="53"/>
      <c r="B230" s="53"/>
      <c r="C230" s="53"/>
    </row>
    <row r="231" spans="1:3" s="44" customFormat="1" x14ac:dyDescent="0.3">
      <c r="A231" s="53"/>
      <c r="B231" s="53"/>
      <c r="C231" s="53"/>
    </row>
    <row r="232" spans="1:3" s="44" customFormat="1" x14ac:dyDescent="0.3">
      <c r="A232" s="53"/>
      <c r="B232" s="53"/>
      <c r="C232" s="53"/>
    </row>
    <row r="233" spans="1:3" s="44" customFormat="1" x14ac:dyDescent="0.3">
      <c r="A233" s="53"/>
      <c r="B233" s="53"/>
      <c r="C233" s="53"/>
    </row>
    <row r="234" spans="1:3" s="44" customFormat="1" x14ac:dyDescent="0.3">
      <c r="A234" s="53"/>
      <c r="B234" s="53"/>
      <c r="C234" s="53"/>
    </row>
    <row r="264" spans="1:3" s="44" customFormat="1" x14ac:dyDescent="0.3">
      <c r="A264" s="53"/>
      <c r="B264" s="53"/>
      <c r="C264" s="53"/>
    </row>
    <row r="267" spans="1:3" s="44" customFormat="1" x14ac:dyDescent="0.3">
      <c r="A267" s="53"/>
      <c r="B267" s="53"/>
      <c r="C267" s="53"/>
    </row>
    <row r="271" spans="1:3" s="44" customFormat="1" x14ac:dyDescent="0.3">
      <c r="A271" s="53"/>
      <c r="B271" s="53"/>
      <c r="C271" s="53"/>
    </row>
    <row r="272" spans="1:3" s="44" customFormat="1" x14ac:dyDescent="0.3">
      <c r="A272" s="53"/>
      <c r="B272" s="53"/>
      <c r="C272" s="53"/>
    </row>
  </sheetData>
  <mergeCells count="6">
    <mergeCell ref="B87:C87"/>
    <mergeCell ref="B1:C1"/>
    <mergeCell ref="B2:C2"/>
    <mergeCell ref="B3:C3"/>
    <mergeCell ref="B85:C85"/>
    <mergeCell ref="B86:C86"/>
  </mergeCells>
  <phoneticPr fontId="14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9"/>
  <sheetViews>
    <sheetView topLeftCell="C1" zoomScale="110" zoomScaleNormal="110" workbookViewId="0">
      <pane ySplit="1" topLeftCell="A38" activePane="bottomLeft" state="frozen"/>
      <selection pane="bottomLeft" activeCell="E53" sqref="E53"/>
    </sheetView>
  </sheetViews>
  <sheetFormatPr defaultRowHeight="14.4" x14ac:dyDescent="0.3"/>
  <cols>
    <col min="1" max="1" width="18.6640625" style="44" customWidth="1"/>
    <col min="2" max="2" width="20.109375" style="44" customWidth="1"/>
    <col min="3" max="3" width="48.33203125" style="44" customWidth="1"/>
    <col min="4" max="4" width="53.6640625" style="44" customWidth="1"/>
    <col min="5" max="5" width="64.44140625" style="44" customWidth="1"/>
    <col min="6" max="6" width="13.88671875" style="44" customWidth="1"/>
    <col min="7" max="7" width="11" style="44" customWidth="1"/>
    <col min="8" max="8" width="12.44140625" style="44" customWidth="1"/>
    <col min="9" max="9" width="32.88671875" style="44" bestFit="1" customWidth="1"/>
    <col min="10" max="10" width="23.33203125" style="44" customWidth="1"/>
    <col min="11" max="11" width="12.6640625" style="44" customWidth="1"/>
    <col min="12" max="12" width="11.33203125" style="44" customWidth="1"/>
    <col min="13" max="13" width="16.33203125" style="44" customWidth="1"/>
    <col min="14" max="14" width="30" style="44" customWidth="1"/>
    <col min="15" max="15" width="166.44140625" style="44" customWidth="1"/>
    <col min="16" max="256" width="9.109375" style="44"/>
    <col min="257" max="257" width="18.6640625" style="44" customWidth="1"/>
    <col min="258" max="258" width="20.109375" style="44" customWidth="1"/>
    <col min="259" max="259" width="48.33203125" style="44" customWidth="1"/>
    <col min="260" max="260" width="53.6640625" style="44" customWidth="1"/>
    <col min="261" max="261" width="64.44140625" style="44" customWidth="1"/>
    <col min="262" max="262" width="13.88671875" style="44" customWidth="1"/>
    <col min="263" max="263" width="11" style="44" customWidth="1"/>
    <col min="264" max="264" width="12.44140625" style="44" customWidth="1"/>
    <col min="265" max="265" width="28.33203125" style="44" customWidth="1"/>
    <col min="266" max="266" width="23.33203125" style="44" customWidth="1"/>
    <col min="267" max="267" width="12.6640625" style="44" customWidth="1"/>
    <col min="268" max="268" width="11.33203125" style="44" customWidth="1"/>
    <col min="269" max="269" width="16.33203125" style="44" customWidth="1"/>
    <col min="270" max="270" width="30" style="44" customWidth="1"/>
    <col min="271" max="271" width="166.44140625" style="44" customWidth="1"/>
    <col min="272" max="512" width="9.109375" style="44"/>
    <col min="513" max="513" width="18.6640625" style="44" customWidth="1"/>
    <col min="514" max="514" width="20.109375" style="44" customWidth="1"/>
    <col min="515" max="515" width="48.33203125" style="44" customWidth="1"/>
    <col min="516" max="516" width="53.6640625" style="44" customWidth="1"/>
    <col min="517" max="517" width="64.44140625" style="44" customWidth="1"/>
    <col min="518" max="518" width="13.88671875" style="44" customWidth="1"/>
    <col min="519" max="519" width="11" style="44" customWidth="1"/>
    <col min="520" max="520" width="12.44140625" style="44" customWidth="1"/>
    <col min="521" max="521" width="28.33203125" style="44" customWidth="1"/>
    <col min="522" max="522" width="23.33203125" style="44" customWidth="1"/>
    <col min="523" max="523" width="12.6640625" style="44" customWidth="1"/>
    <col min="524" max="524" width="11.33203125" style="44" customWidth="1"/>
    <col min="525" max="525" width="16.33203125" style="44" customWidth="1"/>
    <col min="526" max="526" width="30" style="44" customWidth="1"/>
    <col min="527" max="527" width="166.44140625" style="44" customWidth="1"/>
    <col min="528" max="768" width="9.109375" style="44"/>
    <col min="769" max="769" width="18.6640625" style="44" customWidth="1"/>
    <col min="770" max="770" width="20.109375" style="44" customWidth="1"/>
    <col min="771" max="771" width="48.33203125" style="44" customWidth="1"/>
    <col min="772" max="772" width="53.6640625" style="44" customWidth="1"/>
    <col min="773" max="773" width="64.44140625" style="44" customWidth="1"/>
    <col min="774" max="774" width="13.88671875" style="44" customWidth="1"/>
    <col min="775" max="775" width="11" style="44" customWidth="1"/>
    <col min="776" max="776" width="12.44140625" style="44" customWidth="1"/>
    <col min="777" max="777" width="28.33203125" style="44" customWidth="1"/>
    <col min="778" max="778" width="23.33203125" style="44" customWidth="1"/>
    <col min="779" max="779" width="12.6640625" style="44" customWidth="1"/>
    <col min="780" max="780" width="11.33203125" style="44" customWidth="1"/>
    <col min="781" max="781" width="16.33203125" style="44" customWidth="1"/>
    <col min="782" max="782" width="30" style="44" customWidth="1"/>
    <col min="783" max="783" width="166.44140625" style="44" customWidth="1"/>
    <col min="784" max="1024" width="9.109375" style="44"/>
    <col min="1025" max="1025" width="18.6640625" style="44" customWidth="1"/>
    <col min="1026" max="1026" width="20.109375" style="44" customWidth="1"/>
    <col min="1027" max="1027" width="48.33203125" style="44" customWidth="1"/>
    <col min="1028" max="1028" width="53.6640625" style="44" customWidth="1"/>
    <col min="1029" max="1029" width="64.44140625" style="44" customWidth="1"/>
    <col min="1030" max="1030" width="13.88671875" style="44" customWidth="1"/>
    <col min="1031" max="1031" width="11" style="44" customWidth="1"/>
    <col min="1032" max="1032" width="12.44140625" style="44" customWidth="1"/>
    <col min="1033" max="1033" width="28.33203125" style="44" customWidth="1"/>
    <col min="1034" max="1034" width="23.33203125" style="44" customWidth="1"/>
    <col min="1035" max="1035" width="12.6640625" style="44" customWidth="1"/>
    <col min="1036" max="1036" width="11.33203125" style="44" customWidth="1"/>
    <col min="1037" max="1037" width="16.33203125" style="44" customWidth="1"/>
    <col min="1038" max="1038" width="30" style="44" customWidth="1"/>
    <col min="1039" max="1039" width="166.44140625" style="44" customWidth="1"/>
    <col min="1040" max="1280" width="9.109375" style="44"/>
    <col min="1281" max="1281" width="18.6640625" style="44" customWidth="1"/>
    <col min="1282" max="1282" width="20.109375" style="44" customWidth="1"/>
    <col min="1283" max="1283" width="48.33203125" style="44" customWidth="1"/>
    <col min="1284" max="1284" width="53.6640625" style="44" customWidth="1"/>
    <col min="1285" max="1285" width="64.44140625" style="44" customWidth="1"/>
    <col min="1286" max="1286" width="13.88671875" style="44" customWidth="1"/>
    <col min="1287" max="1287" width="11" style="44" customWidth="1"/>
    <col min="1288" max="1288" width="12.44140625" style="44" customWidth="1"/>
    <col min="1289" max="1289" width="28.33203125" style="44" customWidth="1"/>
    <col min="1290" max="1290" width="23.33203125" style="44" customWidth="1"/>
    <col min="1291" max="1291" width="12.6640625" style="44" customWidth="1"/>
    <col min="1292" max="1292" width="11.33203125" style="44" customWidth="1"/>
    <col min="1293" max="1293" width="16.33203125" style="44" customWidth="1"/>
    <col min="1294" max="1294" width="30" style="44" customWidth="1"/>
    <col min="1295" max="1295" width="166.44140625" style="44" customWidth="1"/>
    <col min="1296" max="1536" width="9.109375" style="44"/>
    <col min="1537" max="1537" width="18.6640625" style="44" customWidth="1"/>
    <col min="1538" max="1538" width="20.109375" style="44" customWidth="1"/>
    <col min="1539" max="1539" width="48.33203125" style="44" customWidth="1"/>
    <col min="1540" max="1540" width="53.6640625" style="44" customWidth="1"/>
    <col min="1541" max="1541" width="64.44140625" style="44" customWidth="1"/>
    <col min="1542" max="1542" width="13.88671875" style="44" customWidth="1"/>
    <col min="1543" max="1543" width="11" style="44" customWidth="1"/>
    <col min="1544" max="1544" width="12.44140625" style="44" customWidth="1"/>
    <col min="1545" max="1545" width="28.33203125" style="44" customWidth="1"/>
    <col min="1546" max="1546" width="23.33203125" style="44" customWidth="1"/>
    <col min="1547" max="1547" width="12.6640625" style="44" customWidth="1"/>
    <col min="1548" max="1548" width="11.33203125" style="44" customWidth="1"/>
    <col min="1549" max="1549" width="16.33203125" style="44" customWidth="1"/>
    <col min="1550" max="1550" width="30" style="44" customWidth="1"/>
    <col min="1551" max="1551" width="166.44140625" style="44" customWidth="1"/>
    <col min="1552" max="1792" width="9.109375" style="44"/>
    <col min="1793" max="1793" width="18.6640625" style="44" customWidth="1"/>
    <col min="1794" max="1794" width="20.109375" style="44" customWidth="1"/>
    <col min="1795" max="1795" width="48.33203125" style="44" customWidth="1"/>
    <col min="1796" max="1796" width="53.6640625" style="44" customWidth="1"/>
    <col min="1797" max="1797" width="64.44140625" style="44" customWidth="1"/>
    <col min="1798" max="1798" width="13.88671875" style="44" customWidth="1"/>
    <col min="1799" max="1799" width="11" style="44" customWidth="1"/>
    <col min="1800" max="1800" width="12.44140625" style="44" customWidth="1"/>
    <col min="1801" max="1801" width="28.33203125" style="44" customWidth="1"/>
    <col min="1802" max="1802" width="23.33203125" style="44" customWidth="1"/>
    <col min="1803" max="1803" width="12.6640625" style="44" customWidth="1"/>
    <col min="1804" max="1804" width="11.33203125" style="44" customWidth="1"/>
    <col min="1805" max="1805" width="16.33203125" style="44" customWidth="1"/>
    <col min="1806" max="1806" width="30" style="44" customWidth="1"/>
    <col min="1807" max="1807" width="166.44140625" style="44" customWidth="1"/>
    <col min="1808" max="2048" width="9.109375" style="44"/>
    <col min="2049" max="2049" width="18.6640625" style="44" customWidth="1"/>
    <col min="2050" max="2050" width="20.109375" style="44" customWidth="1"/>
    <col min="2051" max="2051" width="48.33203125" style="44" customWidth="1"/>
    <col min="2052" max="2052" width="53.6640625" style="44" customWidth="1"/>
    <col min="2053" max="2053" width="64.44140625" style="44" customWidth="1"/>
    <col min="2054" max="2054" width="13.88671875" style="44" customWidth="1"/>
    <col min="2055" max="2055" width="11" style="44" customWidth="1"/>
    <col min="2056" max="2056" width="12.44140625" style="44" customWidth="1"/>
    <col min="2057" max="2057" width="28.33203125" style="44" customWidth="1"/>
    <col min="2058" max="2058" width="23.33203125" style="44" customWidth="1"/>
    <col min="2059" max="2059" width="12.6640625" style="44" customWidth="1"/>
    <col min="2060" max="2060" width="11.33203125" style="44" customWidth="1"/>
    <col min="2061" max="2061" width="16.33203125" style="44" customWidth="1"/>
    <col min="2062" max="2062" width="30" style="44" customWidth="1"/>
    <col min="2063" max="2063" width="166.44140625" style="44" customWidth="1"/>
    <col min="2064" max="2304" width="9.109375" style="44"/>
    <col min="2305" max="2305" width="18.6640625" style="44" customWidth="1"/>
    <col min="2306" max="2306" width="20.109375" style="44" customWidth="1"/>
    <col min="2307" max="2307" width="48.33203125" style="44" customWidth="1"/>
    <col min="2308" max="2308" width="53.6640625" style="44" customWidth="1"/>
    <col min="2309" max="2309" width="64.44140625" style="44" customWidth="1"/>
    <col min="2310" max="2310" width="13.88671875" style="44" customWidth="1"/>
    <col min="2311" max="2311" width="11" style="44" customWidth="1"/>
    <col min="2312" max="2312" width="12.44140625" style="44" customWidth="1"/>
    <col min="2313" max="2313" width="28.33203125" style="44" customWidth="1"/>
    <col min="2314" max="2314" width="23.33203125" style="44" customWidth="1"/>
    <col min="2315" max="2315" width="12.6640625" style="44" customWidth="1"/>
    <col min="2316" max="2316" width="11.33203125" style="44" customWidth="1"/>
    <col min="2317" max="2317" width="16.33203125" style="44" customWidth="1"/>
    <col min="2318" max="2318" width="30" style="44" customWidth="1"/>
    <col min="2319" max="2319" width="166.44140625" style="44" customWidth="1"/>
    <col min="2320" max="2560" width="9.109375" style="44"/>
    <col min="2561" max="2561" width="18.6640625" style="44" customWidth="1"/>
    <col min="2562" max="2562" width="20.109375" style="44" customWidth="1"/>
    <col min="2563" max="2563" width="48.33203125" style="44" customWidth="1"/>
    <col min="2564" max="2564" width="53.6640625" style="44" customWidth="1"/>
    <col min="2565" max="2565" width="64.44140625" style="44" customWidth="1"/>
    <col min="2566" max="2566" width="13.88671875" style="44" customWidth="1"/>
    <col min="2567" max="2567" width="11" style="44" customWidth="1"/>
    <col min="2568" max="2568" width="12.44140625" style="44" customWidth="1"/>
    <col min="2569" max="2569" width="28.33203125" style="44" customWidth="1"/>
    <col min="2570" max="2570" width="23.33203125" style="44" customWidth="1"/>
    <col min="2571" max="2571" width="12.6640625" style="44" customWidth="1"/>
    <col min="2572" max="2572" width="11.33203125" style="44" customWidth="1"/>
    <col min="2573" max="2573" width="16.33203125" style="44" customWidth="1"/>
    <col min="2574" max="2574" width="30" style="44" customWidth="1"/>
    <col min="2575" max="2575" width="166.44140625" style="44" customWidth="1"/>
    <col min="2576" max="2816" width="9.109375" style="44"/>
    <col min="2817" max="2817" width="18.6640625" style="44" customWidth="1"/>
    <col min="2818" max="2818" width="20.109375" style="44" customWidth="1"/>
    <col min="2819" max="2819" width="48.33203125" style="44" customWidth="1"/>
    <col min="2820" max="2820" width="53.6640625" style="44" customWidth="1"/>
    <col min="2821" max="2821" width="64.44140625" style="44" customWidth="1"/>
    <col min="2822" max="2822" width="13.88671875" style="44" customWidth="1"/>
    <col min="2823" max="2823" width="11" style="44" customWidth="1"/>
    <col min="2824" max="2824" width="12.44140625" style="44" customWidth="1"/>
    <col min="2825" max="2825" width="28.33203125" style="44" customWidth="1"/>
    <col min="2826" max="2826" width="23.33203125" style="44" customWidth="1"/>
    <col min="2827" max="2827" width="12.6640625" style="44" customWidth="1"/>
    <col min="2828" max="2828" width="11.33203125" style="44" customWidth="1"/>
    <col min="2829" max="2829" width="16.33203125" style="44" customWidth="1"/>
    <col min="2830" max="2830" width="30" style="44" customWidth="1"/>
    <col min="2831" max="2831" width="166.44140625" style="44" customWidth="1"/>
    <col min="2832" max="3072" width="9.109375" style="44"/>
    <col min="3073" max="3073" width="18.6640625" style="44" customWidth="1"/>
    <col min="3074" max="3074" width="20.109375" style="44" customWidth="1"/>
    <col min="3075" max="3075" width="48.33203125" style="44" customWidth="1"/>
    <col min="3076" max="3076" width="53.6640625" style="44" customWidth="1"/>
    <col min="3077" max="3077" width="64.44140625" style="44" customWidth="1"/>
    <col min="3078" max="3078" width="13.88671875" style="44" customWidth="1"/>
    <col min="3079" max="3079" width="11" style="44" customWidth="1"/>
    <col min="3080" max="3080" width="12.44140625" style="44" customWidth="1"/>
    <col min="3081" max="3081" width="28.33203125" style="44" customWidth="1"/>
    <col min="3082" max="3082" width="23.33203125" style="44" customWidth="1"/>
    <col min="3083" max="3083" width="12.6640625" style="44" customWidth="1"/>
    <col min="3084" max="3084" width="11.33203125" style="44" customWidth="1"/>
    <col min="3085" max="3085" width="16.33203125" style="44" customWidth="1"/>
    <col min="3086" max="3086" width="30" style="44" customWidth="1"/>
    <col min="3087" max="3087" width="166.44140625" style="44" customWidth="1"/>
    <col min="3088" max="3328" width="9.109375" style="44"/>
    <col min="3329" max="3329" width="18.6640625" style="44" customWidth="1"/>
    <col min="3330" max="3330" width="20.109375" style="44" customWidth="1"/>
    <col min="3331" max="3331" width="48.33203125" style="44" customWidth="1"/>
    <col min="3332" max="3332" width="53.6640625" style="44" customWidth="1"/>
    <col min="3333" max="3333" width="64.44140625" style="44" customWidth="1"/>
    <col min="3334" max="3334" width="13.88671875" style="44" customWidth="1"/>
    <col min="3335" max="3335" width="11" style="44" customWidth="1"/>
    <col min="3336" max="3336" width="12.44140625" style="44" customWidth="1"/>
    <col min="3337" max="3337" width="28.33203125" style="44" customWidth="1"/>
    <col min="3338" max="3338" width="23.33203125" style="44" customWidth="1"/>
    <col min="3339" max="3339" width="12.6640625" style="44" customWidth="1"/>
    <col min="3340" max="3340" width="11.33203125" style="44" customWidth="1"/>
    <col min="3341" max="3341" width="16.33203125" style="44" customWidth="1"/>
    <col min="3342" max="3342" width="30" style="44" customWidth="1"/>
    <col min="3343" max="3343" width="166.44140625" style="44" customWidth="1"/>
    <col min="3344" max="3584" width="9.109375" style="44"/>
    <col min="3585" max="3585" width="18.6640625" style="44" customWidth="1"/>
    <col min="3586" max="3586" width="20.109375" style="44" customWidth="1"/>
    <col min="3587" max="3587" width="48.33203125" style="44" customWidth="1"/>
    <col min="3588" max="3588" width="53.6640625" style="44" customWidth="1"/>
    <col min="3589" max="3589" width="64.44140625" style="44" customWidth="1"/>
    <col min="3590" max="3590" width="13.88671875" style="44" customWidth="1"/>
    <col min="3591" max="3591" width="11" style="44" customWidth="1"/>
    <col min="3592" max="3592" width="12.44140625" style="44" customWidth="1"/>
    <col min="3593" max="3593" width="28.33203125" style="44" customWidth="1"/>
    <col min="3594" max="3594" width="23.33203125" style="44" customWidth="1"/>
    <col min="3595" max="3595" width="12.6640625" style="44" customWidth="1"/>
    <col min="3596" max="3596" width="11.33203125" style="44" customWidth="1"/>
    <col min="3597" max="3597" width="16.33203125" style="44" customWidth="1"/>
    <col min="3598" max="3598" width="30" style="44" customWidth="1"/>
    <col min="3599" max="3599" width="166.44140625" style="44" customWidth="1"/>
    <col min="3600" max="3840" width="9.109375" style="44"/>
    <col min="3841" max="3841" width="18.6640625" style="44" customWidth="1"/>
    <col min="3842" max="3842" width="20.109375" style="44" customWidth="1"/>
    <col min="3843" max="3843" width="48.33203125" style="44" customWidth="1"/>
    <col min="3844" max="3844" width="53.6640625" style="44" customWidth="1"/>
    <col min="3845" max="3845" width="64.44140625" style="44" customWidth="1"/>
    <col min="3846" max="3846" width="13.88671875" style="44" customWidth="1"/>
    <col min="3847" max="3847" width="11" style="44" customWidth="1"/>
    <col min="3848" max="3848" width="12.44140625" style="44" customWidth="1"/>
    <col min="3849" max="3849" width="28.33203125" style="44" customWidth="1"/>
    <col min="3850" max="3850" width="23.33203125" style="44" customWidth="1"/>
    <col min="3851" max="3851" width="12.6640625" style="44" customWidth="1"/>
    <col min="3852" max="3852" width="11.33203125" style="44" customWidth="1"/>
    <col min="3853" max="3853" width="16.33203125" style="44" customWidth="1"/>
    <col min="3854" max="3854" width="30" style="44" customWidth="1"/>
    <col min="3855" max="3855" width="166.44140625" style="44" customWidth="1"/>
    <col min="3856" max="4096" width="9.109375" style="44"/>
    <col min="4097" max="4097" width="18.6640625" style="44" customWidth="1"/>
    <col min="4098" max="4098" width="20.109375" style="44" customWidth="1"/>
    <col min="4099" max="4099" width="48.33203125" style="44" customWidth="1"/>
    <col min="4100" max="4100" width="53.6640625" style="44" customWidth="1"/>
    <col min="4101" max="4101" width="64.44140625" style="44" customWidth="1"/>
    <col min="4102" max="4102" width="13.88671875" style="44" customWidth="1"/>
    <col min="4103" max="4103" width="11" style="44" customWidth="1"/>
    <col min="4104" max="4104" width="12.44140625" style="44" customWidth="1"/>
    <col min="4105" max="4105" width="28.33203125" style="44" customWidth="1"/>
    <col min="4106" max="4106" width="23.33203125" style="44" customWidth="1"/>
    <col min="4107" max="4107" width="12.6640625" style="44" customWidth="1"/>
    <col min="4108" max="4108" width="11.33203125" style="44" customWidth="1"/>
    <col min="4109" max="4109" width="16.33203125" style="44" customWidth="1"/>
    <col min="4110" max="4110" width="30" style="44" customWidth="1"/>
    <col min="4111" max="4111" width="166.44140625" style="44" customWidth="1"/>
    <col min="4112" max="4352" width="9.109375" style="44"/>
    <col min="4353" max="4353" width="18.6640625" style="44" customWidth="1"/>
    <col min="4354" max="4354" width="20.109375" style="44" customWidth="1"/>
    <col min="4355" max="4355" width="48.33203125" style="44" customWidth="1"/>
    <col min="4356" max="4356" width="53.6640625" style="44" customWidth="1"/>
    <col min="4357" max="4357" width="64.44140625" style="44" customWidth="1"/>
    <col min="4358" max="4358" width="13.88671875" style="44" customWidth="1"/>
    <col min="4359" max="4359" width="11" style="44" customWidth="1"/>
    <col min="4360" max="4360" width="12.44140625" style="44" customWidth="1"/>
    <col min="4361" max="4361" width="28.33203125" style="44" customWidth="1"/>
    <col min="4362" max="4362" width="23.33203125" style="44" customWidth="1"/>
    <col min="4363" max="4363" width="12.6640625" style="44" customWidth="1"/>
    <col min="4364" max="4364" width="11.33203125" style="44" customWidth="1"/>
    <col min="4365" max="4365" width="16.33203125" style="44" customWidth="1"/>
    <col min="4366" max="4366" width="30" style="44" customWidth="1"/>
    <col min="4367" max="4367" width="166.44140625" style="44" customWidth="1"/>
    <col min="4368" max="4608" width="9.109375" style="44"/>
    <col min="4609" max="4609" width="18.6640625" style="44" customWidth="1"/>
    <col min="4610" max="4610" width="20.109375" style="44" customWidth="1"/>
    <col min="4611" max="4611" width="48.33203125" style="44" customWidth="1"/>
    <col min="4612" max="4612" width="53.6640625" style="44" customWidth="1"/>
    <col min="4613" max="4613" width="64.44140625" style="44" customWidth="1"/>
    <col min="4614" max="4614" width="13.88671875" style="44" customWidth="1"/>
    <col min="4615" max="4615" width="11" style="44" customWidth="1"/>
    <col min="4616" max="4616" width="12.44140625" style="44" customWidth="1"/>
    <col min="4617" max="4617" width="28.33203125" style="44" customWidth="1"/>
    <col min="4618" max="4618" width="23.33203125" style="44" customWidth="1"/>
    <col min="4619" max="4619" width="12.6640625" style="44" customWidth="1"/>
    <col min="4620" max="4620" width="11.33203125" style="44" customWidth="1"/>
    <col min="4621" max="4621" width="16.33203125" style="44" customWidth="1"/>
    <col min="4622" max="4622" width="30" style="44" customWidth="1"/>
    <col min="4623" max="4623" width="166.44140625" style="44" customWidth="1"/>
    <col min="4624" max="4864" width="9.109375" style="44"/>
    <col min="4865" max="4865" width="18.6640625" style="44" customWidth="1"/>
    <col min="4866" max="4866" width="20.109375" style="44" customWidth="1"/>
    <col min="4867" max="4867" width="48.33203125" style="44" customWidth="1"/>
    <col min="4868" max="4868" width="53.6640625" style="44" customWidth="1"/>
    <col min="4869" max="4869" width="64.44140625" style="44" customWidth="1"/>
    <col min="4870" max="4870" width="13.88671875" style="44" customWidth="1"/>
    <col min="4871" max="4871" width="11" style="44" customWidth="1"/>
    <col min="4872" max="4872" width="12.44140625" style="44" customWidth="1"/>
    <col min="4873" max="4873" width="28.33203125" style="44" customWidth="1"/>
    <col min="4874" max="4874" width="23.33203125" style="44" customWidth="1"/>
    <col min="4875" max="4875" width="12.6640625" style="44" customWidth="1"/>
    <col min="4876" max="4876" width="11.33203125" style="44" customWidth="1"/>
    <col min="4877" max="4877" width="16.33203125" style="44" customWidth="1"/>
    <col min="4878" max="4878" width="30" style="44" customWidth="1"/>
    <col min="4879" max="4879" width="166.44140625" style="44" customWidth="1"/>
    <col min="4880" max="5120" width="9.109375" style="44"/>
    <col min="5121" max="5121" width="18.6640625" style="44" customWidth="1"/>
    <col min="5122" max="5122" width="20.109375" style="44" customWidth="1"/>
    <col min="5123" max="5123" width="48.33203125" style="44" customWidth="1"/>
    <col min="5124" max="5124" width="53.6640625" style="44" customWidth="1"/>
    <col min="5125" max="5125" width="64.44140625" style="44" customWidth="1"/>
    <col min="5126" max="5126" width="13.88671875" style="44" customWidth="1"/>
    <col min="5127" max="5127" width="11" style="44" customWidth="1"/>
    <col min="5128" max="5128" width="12.44140625" style="44" customWidth="1"/>
    <col min="5129" max="5129" width="28.33203125" style="44" customWidth="1"/>
    <col min="5130" max="5130" width="23.33203125" style="44" customWidth="1"/>
    <col min="5131" max="5131" width="12.6640625" style="44" customWidth="1"/>
    <col min="5132" max="5132" width="11.33203125" style="44" customWidth="1"/>
    <col min="5133" max="5133" width="16.33203125" style="44" customWidth="1"/>
    <col min="5134" max="5134" width="30" style="44" customWidth="1"/>
    <col min="5135" max="5135" width="166.44140625" style="44" customWidth="1"/>
    <col min="5136" max="5376" width="9.109375" style="44"/>
    <col min="5377" max="5377" width="18.6640625" style="44" customWidth="1"/>
    <col min="5378" max="5378" width="20.109375" style="44" customWidth="1"/>
    <col min="5379" max="5379" width="48.33203125" style="44" customWidth="1"/>
    <col min="5380" max="5380" width="53.6640625" style="44" customWidth="1"/>
    <col min="5381" max="5381" width="64.44140625" style="44" customWidth="1"/>
    <col min="5382" max="5382" width="13.88671875" style="44" customWidth="1"/>
    <col min="5383" max="5383" width="11" style="44" customWidth="1"/>
    <col min="5384" max="5384" width="12.44140625" style="44" customWidth="1"/>
    <col min="5385" max="5385" width="28.33203125" style="44" customWidth="1"/>
    <col min="5386" max="5386" width="23.33203125" style="44" customWidth="1"/>
    <col min="5387" max="5387" width="12.6640625" style="44" customWidth="1"/>
    <col min="5388" max="5388" width="11.33203125" style="44" customWidth="1"/>
    <col min="5389" max="5389" width="16.33203125" style="44" customWidth="1"/>
    <col min="5390" max="5390" width="30" style="44" customWidth="1"/>
    <col min="5391" max="5391" width="166.44140625" style="44" customWidth="1"/>
    <col min="5392" max="5632" width="9.109375" style="44"/>
    <col min="5633" max="5633" width="18.6640625" style="44" customWidth="1"/>
    <col min="5634" max="5634" width="20.109375" style="44" customWidth="1"/>
    <col min="5635" max="5635" width="48.33203125" style="44" customWidth="1"/>
    <col min="5636" max="5636" width="53.6640625" style="44" customWidth="1"/>
    <col min="5637" max="5637" width="64.44140625" style="44" customWidth="1"/>
    <col min="5638" max="5638" width="13.88671875" style="44" customWidth="1"/>
    <col min="5639" max="5639" width="11" style="44" customWidth="1"/>
    <col min="5640" max="5640" width="12.44140625" style="44" customWidth="1"/>
    <col min="5641" max="5641" width="28.33203125" style="44" customWidth="1"/>
    <col min="5642" max="5642" width="23.33203125" style="44" customWidth="1"/>
    <col min="5643" max="5643" width="12.6640625" style="44" customWidth="1"/>
    <col min="5644" max="5644" width="11.33203125" style="44" customWidth="1"/>
    <col min="5645" max="5645" width="16.33203125" style="44" customWidth="1"/>
    <col min="5646" max="5646" width="30" style="44" customWidth="1"/>
    <col min="5647" max="5647" width="166.44140625" style="44" customWidth="1"/>
    <col min="5648" max="5888" width="9.109375" style="44"/>
    <col min="5889" max="5889" width="18.6640625" style="44" customWidth="1"/>
    <col min="5890" max="5890" width="20.109375" style="44" customWidth="1"/>
    <col min="5891" max="5891" width="48.33203125" style="44" customWidth="1"/>
    <col min="5892" max="5892" width="53.6640625" style="44" customWidth="1"/>
    <col min="5893" max="5893" width="64.44140625" style="44" customWidth="1"/>
    <col min="5894" max="5894" width="13.88671875" style="44" customWidth="1"/>
    <col min="5895" max="5895" width="11" style="44" customWidth="1"/>
    <col min="5896" max="5896" width="12.44140625" style="44" customWidth="1"/>
    <col min="5897" max="5897" width="28.33203125" style="44" customWidth="1"/>
    <col min="5898" max="5898" width="23.33203125" style="44" customWidth="1"/>
    <col min="5899" max="5899" width="12.6640625" style="44" customWidth="1"/>
    <col min="5900" max="5900" width="11.33203125" style="44" customWidth="1"/>
    <col min="5901" max="5901" width="16.33203125" style="44" customWidth="1"/>
    <col min="5902" max="5902" width="30" style="44" customWidth="1"/>
    <col min="5903" max="5903" width="166.44140625" style="44" customWidth="1"/>
    <col min="5904" max="6144" width="9.109375" style="44"/>
    <col min="6145" max="6145" width="18.6640625" style="44" customWidth="1"/>
    <col min="6146" max="6146" width="20.109375" style="44" customWidth="1"/>
    <col min="6147" max="6147" width="48.33203125" style="44" customWidth="1"/>
    <col min="6148" max="6148" width="53.6640625" style="44" customWidth="1"/>
    <col min="6149" max="6149" width="64.44140625" style="44" customWidth="1"/>
    <col min="6150" max="6150" width="13.88671875" style="44" customWidth="1"/>
    <col min="6151" max="6151" width="11" style="44" customWidth="1"/>
    <col min="6152" max="6152" width="12.44140625" style="44" customWidth="1"/>
    <col min="6153" max="6153" width="28.33203125" style="44" customWidth="1"/>
    <col min="6154" max="6154" width="23.33203125" style="44" customWidth="1"/>
    <col min="6155" max="6155" width="12.6640625" style="44" customWidth="1"/>
    <col min="6156" max="6156" width="11.33203125" style="44" customWidth="1"/>
    <col min="6157" max="6157" width="16.33203125" style="44" customWidth="1"/>
    <col min="6158" max="6158" width="30" style="44" customWidth="1"/>
    <col min="6159" max="6159" width="166.44140625" style="44" customWidth="1"/>
    <col min="6160" max="6400" width="9.109375" style="44"/>
    <col min="6401" max="6401" width="18.6640625" style="44" customWidth="1"/>
    <col min="6402" max="6402" width="20.109375" style="44" customWidth="1"/>
    <col min="6403" max="6403" width="48.33203125" style="44" customWidth="1"/>
    <col min="6404" max="6404" width="53.6640625" style="44" customWidth="1"/>
    <col min="6405" max="6405" width="64.44140625" style="44" customWidth="1"/>
    <col min="6406" max="6406" width="13.88671875" style="44" customWidth="1"/>
    <col min="6407" max="6407" width="11" style="44" customWidth="1"/>
    <col min="6408" max="6408" width="12.44140625" style="44" customWidth="1"/>
    <col min="6409" max="6409" width="28.33203125" style="44" customWidth="1"/>
    <col min="6410" max="6410" width="23.33203125" style="44" customWidth="1"/>
    <col min="6411" max="6411" width="12.6640625" style="44" customWidth="1"/>
    <col min="6412" max="6412" width="11.33203125" style="44" customWidth="1"/>
    <col min="6413" max="6413" width="16.33203125" style="44" customWidth="1"/>
    <col min="6414" max="6414" width="30" style="44" customWidth="1"/>
    <col min="6415" max="6415" width="166.44140625" style="44" customWidth="1"/>
    <col min="6416" max="6656" width="9.109375" style="44"/>
    <col min="6657" max="6657" width="18.6640625" style="44" customWidth="1"/>
    <col min="6658" max="6658" width="20.109375" style="44" customWidth="1"/>
    <col min="6659" max="6659" width="48.33203125" style="44" customWidth="1"/>
    <col min="6660" max="6660" width="53.6640625" style="44" customWidth="1"/>
    <col min="6661" max="6661" width="64.44140625" style="44" customWidth="1"/>
    <col min="6662" max="6662" width="13.88671875" style="44" customWidth="1"/>
    <col min="6663" max="6663" width="11" style="44" customWidth="1"/>
    <col min="6664" max="6664" width="12.44140625" style="44" customWidth="1"/>
    <col min="6665" max="6665" width="28.33203125" style="44" customWidth="1"/>
    <col min="6666" max="6666" width="23.33203125" style="44" customWidth="1"/>
    <col min="6667" max="6667" width="12.6640625" style="44" customWidth="1"/>
    <col min="6668" max="6668" width="11.33203125" style="44" customWidth="1"/>
    <col min="6669" max="6669" width="16.33203125" style="44" customWidth="1"/>
    <col min="6670" max="6670" width="30" style="44" customWidth="1"/>
    <col min="6671" max="6671" width="166.44140625" style="44" customWidth="1"/>
    <col min="6672" max="6912" width="9.109375" style="44"/>
    <col min="6913" max="6913" width="18.6640625" style="44" customWidth="1"/>
    <col min="6914" max="6914" width="20.109375" style="44" customWidth="1"/>
    <col min="6915" max="6915" width="48.33203125" style="44" customWidth="1"/>
    <col min="6916" max="6916" width="53.6640625" style="44" customWidth="1"/>
    <col min="6917" max="6917" width="64.44140625" style="44" customWidth="1"/>
    <col min="6918" max="6918" width="13.88671875" style="44" customWidth="1"/>
    <col min="6919" max="6919" width="11" style="44" customWidth="1"/>
    <col min="6920" max="6920" width="12.44140625" style="44" customWidth="1"/>
    <col min="6921" max="6921" width="28.33203125" style="44" customWidth="1"/>
    <col min="6922" max="6922" width="23.33203125" style="44" customWidth="1"/>
    <col min="6923" max="6923" width="12.6640625" style="44" customWidth="1"/>
    <col min="6924" max="6924" width="11.33203125" style="44" customWidth="1"/>
    <col min="6925" max="6925" width="16.33203125" style="44" customWidth="1"/>
    <col min="6926" max="6926" width="30" style="44" customWidth="1"/>
    <col min="6927" max="6927" width="166.44140625" style="44" customWidth="1"/>
    <col min="6928" max="7168" width="9.109375" style="44"/>
    <col min="7169" max="7169" width="18.6640625" style="44" customWidth="1"/>
    <col min="7170" max="7170" width="20.109375" style="44" customWidth="1"/>
    <col min="7171" max="7171" width="48.33203125" style="44" customWidth="1"/>
    <col min="7172" max="7172" width="53.6640625" style="44" customWidth="1"/>
    <col min="7173" max="7173" width="64.44140625" style="44" customWidth="1"/>
    <col min="7174" max="7174" width="13.88671875" style="44" customWidth="1"/>
    <col min="7175" max="7175" width="11" style="44" customWidth="1"/>
    <col min="7176" max="7176" width="12.44140625" style="44" customWidth="1"/>
    <col min="7177" max="7177" width="28.33203125" style="44" customWidth="1"/>
    <col min="7178" max="7178" width="23.33203125" style="44" customWidth="1"/>
    <col min="7179" max="7179" width="12.6640625" style="44" customWidth="1"/>
    <col min="7180" max="7180" width="11.33203125" style="44" customWidth="1"/>
    <col min="7181" max="7181" width="16.33203125" style="44" customWidth="1"/>
    <col min="7182" max="7182" width="30" style="44" customWidth="1"/>
    <col min="7183" max="7183" width="166.44140625" style="44" customWidth="1"/>
    <col min="7184" max="7424" width="9.109375" style="44"/>
    <col min="7425" max="7425" width="18.6640625" style="44" customWidth="1"/>
    <col min="7426" max="7426" width="20.109375" style="44" customWidth="1"/>
    <col min="7427" max="7427" width="48.33203125" style="44" customWidth="1"/>
    <col min="7428" max="7428" width="53.6640625" style="44" customWidth="1"/>
    <col min="7429" max="7429" width="64.44140625" style="44" customWidth="1"/>
    <col min="7430" max="7430" width="13.88671875" style="44" customWidth="1"/>
    <col min="7431" max="7431" width="11" style="44" customWidth="1"/>
    <col min="7432" max="7432" width="12.44140625" style="44" customWidth="1"/>
    <col min="7433" max="7433" width="28.33203125" style="44" customWidth="1"/>
    <col min="7434" max="7434" width="23.33203125" style="44" customWidth="1"/>
    <col min="7435" max="7435" width="12.6640625" style="44" customWidth="1"/>
    <col min="7436" max="7436" width="11.33203125" style="44" customWidth="1"/>
    <col min="7437" max="7437" width="16.33203125" style="44" customWidth="1"/>
    <col min="7438" max="7438" width="30" style="44" customWidth="1"/>
    <col min="7439" max="7439" width="166.44140625" style="44" customWidth="1"/>
    <col min="7440" max="7680" width="9.109375" style="44"/>
    <col min="7681" max="7681" width="18.6640625" style="44" customWidth="1"/>
    <col min="7682" max="7682" width="20.109375" style="44" customWidth="1"/>
    <col min="7683" max="7683" width="48.33203125" style="44" customWidth="1"/>
    <col min="7684" max="7684" width="53.6640625" style="44" customWidth="1"/>
    <col min="7685" max="7685" width="64.44140625" style="44" customWidth="1"/>
    <col min="7686" max="7686" width="13.88671875" style="44" customWidth="1"/>
    <col min="7687" max="7687" width="11" style="44" customWidth="1"/>
    <col min="7688" max="7688" width="12.44140625" style="44" customWidth="1"/>
    <col min="7689" max="7689" width="28.33203125" style="44" customWidth="1"/>
    <col min="7690" max="7690" width="23.33203125" style="44" customWidth="1"/>
    <col min="7691" max="7691" width="12.6640625" style="44" customWidth="1"/>
    <col min="7692" max="7692" width="11.33203125" style="44" customWidth="1"/>
    <col min="7693" max="7693" width="16.33203125" style="44" customWidth="1"/>
    <col min="7694" max="7694" width="30" style="44" customWidth="1"/>
    <col min="7695" max="7695" width="166.44140625" style="44" customWidth="1"/>
    <col min="7696" max="7936" width="9.109375" style="44"/>
    <col min="7937" max="7937" width="18.6640625" style="44" customWidth="1"/>
    <col min="7938" max="7938" width="20.109375" style="44" customWidth="1"/>
    <col min="7939" max="7939" width="48.33203125" style="44" customWidth="1"/>
    <col min="7940" max="7940" width="53.6640625" style="44" customWidth="1"/>
    <col min="7941" max="7941" width="64.44140625" style="44" customWidth="1"/>
    <col min="7942" max="7942" width="13.88671875" style="44" customWidth="1"/>
    <col min="7943" max="7943" width="11" style="44" customWidth="1"/>
    <col min="7944" max="7944" width="12.44140625" style="44" customWidth="1"/>
    <col min="7945" max="7945" width="28.33203125" style="44" customWidth="1"/>
    <col min="7946" max="7946" width="23.33203125" style="44" customWidth="1"/>
    <col min="7947" max="7947" width="12.6640625" style="44" customWidth="1"/>
    <col min="7948" max="7948" width="11.33203125" style="44" customWidth="1"/>
    <col min="7949" max="7949" width="16.33203125" style="44" customWidth="1"/>
    <col min="7950" max="7950" width="30" style="44" customWidth="1"/>
    <col min="7951" max="7951" width="166.44140625" style="44" customWidth="1"/>
    <col min="7952" max="8192" width="9.109375" style="44"/>
    <col min="8193" max="8193" width="18.6640625" style="44" customWidth="1"/>
    <col min="8194" max="8194" width="20.109375" style="44" customWidth="1"/>
    <col min="8195" max="8195" width="48.33203125" style="44" customWidth="1"/>
    <col min="8196" max="8196" width="53.6640625" style="44" customWidth="1"/>
    <col min="8197" max="8197" width="64.44140625" style="44" customWidth="1"/>
    <col min="8198" max="8198" width="13.88671875" style="44" customWidth="1"/>
    <col min="8199" max="8199" width="11" style="44" customWidth="1"/>
    <col min="8200" max="8200" width="12.44140625" style="44" customWidth="1"/>
    <col min="8201" max="8201" width="28.33203125" style="44" customWidth="1"/>
    <col min="8202" max="8202" width="23.33203125" style="44" customWidth="1"/>
    <col min="8203" max="8203" width="12.6640625" style="44" customWidth="1"/>
    <col min="8204" max="8204" width="11.33203125" style="44" customWidth="1"/>
    <col min="8205" max="8205" width="16.33203125" style="44" customWidth="1"/>
    <col min="8206" max="8206" width="30" style="44" customWidth="1"/>
    <col min="8207" max="8207" width="166.44140625" style="44" customWidth="1"/>
    <col min="8208" max="8448" width="9.109375" style="44"/>
    <col min="8449" max="8449" width="18.6640625" style="44" customWidth="1"/>
    <col min="8450" max="8450" width="20.109375" style="44" customWidth="1"/>
    <col min="8451" max="8451" width="48.33203125" style="44" customWidth="1"/>
    <col min="8452" max="8452" width="53.6640625" style="44" customWidth="1"/>
    <col min="8453" max="8453" width="64.44140625" style="44" customWidth="1"/>
    <col min="8454" max="8454" width="13.88671875" style="44" customWidth="1"/>
    <col min="8455" max="8455" width="11" style="44" customWidth="1"/>
    <col min="8456" max="8456" width="12.44140625" style="44" customWidth="1"/>
    <col min="8457" max="8457" width="28.33203125" style="44" customWidth="1"/>
    <col min="8458" max="8458" width="23.33203125" style="44" customWidth="1"/>
    <col min="8459" max="8459" width="12.6640625" style="44" customWidth="1"/>
    <col min="8460" max="8460" width="11.33203125" style="44" customWidth="1"/>
    <col min="8461" max="8461" width="16.33203125" style="44" customWidth="1"/>
    <col min="8462" max="8462" width="30" style="44" customWidth="1"/>
    <col min="8463" max="8463" width="166.44140625" style="44" customWidth="1"/>
    <col min="8464" max="8704" width="9.109375" style="44"/>
    <col min="8705" max="8705" width="18.6640625" style="44" customWidth="1"/>
    <col min="8706" max="8706" width="20.109375" style="44" customWidth="1"/>
    <col min="8707" max="8707" width="48.33203125" style="44" customWidth="1"/>
    <col min="8708" max="8708" width="53.6640625" style="44" customWidth="1"/>
    <col min="8709" max="8709" width="64.44140625" style="44" customWidth="1"/>
    <col min="8710" max="8710" width="13.88671875" style="44" customWidth="1"/>
    <col min="8711" max="8711" width="11" style="44" customWidth="1"/>
    <col min="8712" max="8712" width="12.44140625" style="44" customWidth="1"/>
    <col min="8713" max="8713" width="28.33203125" style="44" customWidth="1"/>
    <col min="8714" max="8714" width="23.33203125" style="44" customWidth="1"/>
    <col min="8715" max="8715" width="12.6640625" style="44" customWidth="1"/>
    <col min="8716" max="8716" width="11.33203125" style="44" customWidth="1"/>
    <col min="8717" max="8717" width="16.33203125" style="44" customWidth="1"/>
    <col min="8718" max="8718" width="30" style="44" customWidth="1"/>
    <col min="8719" max="8719" width="166.44140625" style="44" customWidth="1"/>
    <col min="8720" max="8960" width="9.109375" style="44"/>
    <col min="8961" max="8961" width="18.6640625" style="44" customWidth="1"/>
    <col min="8962" max="8962" width="20.109375" style="44" customWidth="1"/>
    <col min="8963" max="8963" width="48.33203125" style="44" customWidth="1"/>
    <col min="8964" max="8964" width="53.6640625" style="44" customWidth="1"/>
    <col min="8965" max="8965" width="64.44140625" style="44" customWidth="1"/>
    <col min="8966" max="8966" width="13.88671875" style="44" customWidth="1"/>
    <col min="8967" max="8967" width="11" style="44" customWidth="1"/>
    <col min="8968" max="8968" width="12.44140625" style="44" customWidth="1"/>
    <col min="8969" max="8969" width="28.33203125" style="44" customWidth="1"/>
    <col min="8970" max="8970" width="23.33203125" style="44" customWidth="1"/>
    <col min="8971" max="8971" width="12.6640625" style="44" customWidth="1"/>
    <col min="8972" max="8972" width="11.33203125" style="44" customWidth="1"/>
    <col min="8973" max="8973" width="16.33203125" style="44" customWidth="1"/>
    <col min="8974" max="8974" width="30" style="44" customWidth="1"/>
    <col min="8975" max="8975" width="166.44140625" style="44" customWidth="1"/>
    <col min="8976" max="9216" width="9.109375" style="44"/>
    <col min="9217" max="9217" width="18.6640625" style="44" customWidth="1"/>
    <col min="9218" max="9218" width="20.109375" style="44" customWidth="1"/>
    <col min="9219" max="9219" width="48.33203125" style="44" customWidth="1"/>
    <col min="9220" max="9220" width="53.6640625" style="44" customWidth="1"/>
    <col min="9221" max="9221" width="64.44140625" style="44" customWidth="1"/>
    <col min="9222" max="9222" width="13.88671875" style="44" customWidth="1"/>
    <col min="9223" max="9223" width="11" style="44" customWidth="1"/>
    <col min="9224" max="9224" width="12.44140625" style="44" customWidth="1"/>
    <col min="9225" max="9225" width="28.33203125" style="44" customWidth="1"/>
    <col min="9226" max="9226" width="23.33203125" style="44" customWidth="1"/>
    <col min="9227" max="9227" width="12.6640625" style="44" customWidth="1"/>
    <col min="9228" max="9228" width="11.33203125" style="44" customWidth="1"/>
    <col min="9229" max="9229" width="16.33203125" style="44" customWidth="1"/>
    <col min="9230" max="9230" width="30" style="44" customWidth="1"/>
    <col min="9231" max="9231" width="166.44140625" style="44" customWidth="1"/>
    <col min="9232" max="9472" width="9.109375" style="44"/>
    <col min="9473" max="9473" width="18.6640625" style="44" customWidth="1"/>
    <col min="9474" max="9474" width="20.109375" style="44" customWidth="1"/>
    <col min="9475" max="9475" width="48.33203125" style="44" customWidth="1"/>
    <col min="9476" max="9476" width="53.6640625" style="44" customWidth="1"/>
    <col min="9477" max="9477" width="64.44140625" style="44" customWidth="1"/>
    <col min="9478" max="9478" width="13.88671875" style="44" customWidth="1"/>
    <col min="9479" max="9479" width="11" style="44" customWidth="1"/>
    <col min="9480" max="9480" width="12.44140625" style="44" customWidth="1"/>
    <col min="9481" max="9481" width="28.33203125" style="44" customWidth="1"/>
    <col min="9482" max="9482" width="23.33203125" style="44" customWidth="1"/>
    <col min="9483" max="9483" width="12.6640625" style="44" customWidth="1"/>
    <col min="9484" max="9484" width="11.33203125" style="44" customWidth="1"/>
    <col min="9485" max="9485" width="16.33203125" style="44" customWidth="1"/>
    <col min="9486" max="9486" width="30" style="44" customWidth="1"/>
    <col min="9487" max="9487" width="166.44140625" style="44" customWidth="1"/>
    <col min="9488" max="9728" width="9.109375" style="44"/>
    <col min="9729" max="9729" width="18.6640625" style="44" customWidth="1"/>
    <col min="9730" max="9730" width="20.109375" style="44" customWidth="1"/>
    <col min="9731" max="9731" width="48.33203125" style="44" customWidth="1"/>
    <col min="9732" max="9732" width="53.6640625" style="44" customWidth="1"/>
    <col min="9733" max="9733" width="64.44140625" style="44" customWidth="1"/>
    <col min="9734" max="9734" width="13.88671875" style="44" customWidth="1"/>
    <col min="9735" max="9735" width="11" style="44" customWidth="1"/>
    <col min="9736" max="9736" width="12.44140625" style="44" customWidth="1"/>
    <col min="9737" max="9737" width="28.33203125" style="44" customWidth="1"/>
    <col min="9738" max="9738" width="23.33203125" style="44" customWidth="1"/>
    <col min="9739" max="9739" width="12.6640625" style="44" customWidth="1"/>
    <col min="9740" max="9740" width="11.33203125" style="44" customWidth="1"/>
    <col min="9741" max="9741" width="16.33203125" style="44" customWidth="1"/>
    <col min="9742" max="9742" width="30" style="44" customWidth="1"/>
    <col min="9743" max="9743" width="166.44140625" style="44" customWidth="1"/>
    <col min="9744" max="9984" width="9.109375" style="44"/>
    <col min="9985" max="9985" width="18.6640625" style="44" customWidth="1"/>
    <col min="9986" max="9986" width="20.109375" style="44" customWidth="1"/>
    <col min="9987" max="9987" width="48.33203125" style="44" customWidth="1"/>
    <col min="9988" max="9988" width="53.6640625" style="44" customWidth="1"/>
    <col min="9989" max="9989" width="64.44140625" style="44" customWidth="1"/>
    <col min="9990" max="9990" width="13.88671875" style="44" customWidth="1"/>
    <col min="9991" max="9991" width="11" style="44" customWidth="1"/>
    <col min="9992" max="9992" width="12.44140625" style="44" customWidth="1"/>
    <col min="9993" max="9993" width="28.33203125" style="44" customWidth="1"/>
    <col min="9994" max="9994" width="23.33203125" style="44" customWidth="1"/>
    <col min="9995" max="9995" width="12.6640625" style="44" customWidth="1"/>
    <col min="9996" max="9996" width="11.33203125" style="44" customWidth="1"/>
    <col min="9997" max="9997" width="16.33203125" style="44" customWidth="1"/>
    <col min="9998" max="9998" width="30" style="44" customWidth="1"/>
    <col min="9999" max="9999" width="166.44140625" style="44" customWidth="1"/>
    <col min="10000" max="10240" width="9.109375" style="44"/>
    <col min="10241" max="10241" width="18.6640625" style="44" customWidth="1"/>
    <col min="10242" max="10242" width="20.109375" style="44" customWidth="1"/>
    <col min="10243" max="10243" width="48.33203125" style="44" customWidth="1"/>
    <col min="10244" max="10244" width="53.6640625" style="44" customWidth="1"/>
    <col min="10245" max="10245" width="64.44140625" style="44" customWidth="1"/>
    <col min="10246" max="10246" width="13.88671875" style="44" customWidth="1"/>
    <col min="10247" max="10247" width="11" style="44" customWidth="1"/>
    <col min="10248" max="10248" width="12.44140625" style="44" customWidth="1"/>
    <col min="10249" max="10249" width="28.33203125" style="44" customWidth="1"/>
    <col min="10250" max="10250" width="23.33203125" style="44" customWidth="1"/>
    <col min="10251" max="10251" width="12.6640625" style="44" customWidth="1"/>
    <col min="10252" max="10252" width="11.33203125" style="44" customWidth="1"/>
    <col min="10253" max="10253" width="16.33203125" style="44" customWidth="1"/>
    <col min="10254" max="10254" width="30" style="44" customWidth="1"/>
    <col min="10255" max="10255" width="166.44140625" style="44" customWidth="1"/>
    <col min="10256" max="10496" width="9.109375" style="44"/>
    <col min="10497" max="10497" width="18.6640625" style="44" customWidth="1"/>
    <col min="10498" max="10498" width="20.109375" style="44" customWidth="1"/>
    <col min="10499" max="10499" width="48.33203125" style="44" customWidth="1"/>
    <col min="10500" max="10500" width="53.6640625" style="44" customWidth="1"/>
    <col min="10501" max="10501" width="64.44140625" style="44" customWidth="1"/>
    <col min="10502" max="10502" width="13.88671875" style="44" customWidth="1"/>
    <col min="10503" max="10503" width="11" style="44" customWidth="1"/>
    <col min="10504" max="10504" width="12.44140625" style="44" customWidth="1"/>
    <col min="10505" max="10505" width="28.33203125" style="44" customWidth="1"/>
    <col min="10506" max="10506" width="23.33203125" style="44" customWidth="1"/>
    <col min="10507" max="10507" width="12.6640625" style="44" customWidth="1"/>
    <col min="10508" max="10508" width="11.33203125" style="44" customWidth="1"/>
    <col min="10509" max="10509" width="16.33203125" style="44" customWidth="1"/>
    <col min="10510" max="10510" width="30" style="44" customWidth="1"/>
    <col min="10511" max="10511" width="166.44140625" style="44" customWidth="1"/>
    <col min="10512" max="10752" width="9.109375" style="44"/>
    <col min="10753" max="10753" width="18.6640625" style="44" customWidth="1"/>
    <col min="10754" max="10754" width="20.109375" style="44" customWidth="1"/>
    <col min="10755" max="10755" width="48.33203125" style="44" customWidth="1"/>
    <col min="10756" max="10756" width="53.6640625" style="44" customWidth="1"/>
    <col min="10757" max="10757" width="64.44140625" style="44" customWidth="1"/>
    <col min="10758" max="10758" width="13.88671875" style="44" customWidth="1"/>
    <col min="10759" max="10759" width="11" style="44" customWidth="1"/>
    <col min="10760" max="10760" width="12.44140625" style="44" customWidth="1"/>
    <col min="10761" max="10761" width="28.33203125" style="44" customWidth="1"/>
    <col min="10762" max="10762" width="23.33203125" style="44" customWidth="1"/>
    <col min="10763" max="10763" width="12.6640625" style="44" customWidth="1"/>
    <col min="10764" max="10764" width="11.33203125" style="44" customWidth="1"/>
    <col min="10765" max="10765" width="16.33203125" style="44" customWidth="1"/>
    <col min="10766" max="10766" width="30" style="44" customWidth="1"/>
    <col min="10767" max="10767" width="166.44140625" style="44" customWidth="1"/>
    <col min="10768" max="11008" width="9.109375" style="44"/>
    <col min="11009" max="11009" width="18.6640625" style="44" customWidth="1"/>
    <col min="11010" max="11010" width="20.109375" style="44" customWidth="1"/>
    <col min="11011" max="11011" width="48.33203125" style="44" customWidth="1"/>
    <col min="11012" max="11012" width="53.6640625" style="44" customWidth="1"/>
    <col min="11013" max="11013" width="64.44140625" style="44" customWidth="1"/>
    <col min="11014" max="11014" width="13.88671875" style="44" customWidth="1"/>
    <col min="11015" max="11015" width="11" style="44" customWidth="1"/>
    <col min="11016" max="11016" width="12.44140625" style="44" customWidth="1"/>
    <col min="11017" max="11017" width="28.33203125" style="44" customWidth="1"/>
    <col min="11018" max="11018" width="23.33203125" style="44" customWidth="1"/>
    <col min="11019" max="11019" width="12.6640625" style="44" customWidth="1"/>
    <col min="11020" max="11020" width="11.33203125" style="44" customWidth="1"/>
    <col min="11021" max="11021" width="16.33203125" style="44" customWidth="1"/>
    <col min="11022" max="11022" width="30" style="44" customWidth="1"/>
    <col min="11023" max="11023" width="166.44140625" style="44" customWidth="1"/>
    <col min="11024" max="11264" width="9.109375" style="44"/>
    <col min="11265" max="11265" width="18.6640625" style="44" customWidth="1"/>
    <col min="11266" max="11266" width="20.109375" style="44" customWidth="1"/>
    <col min="11267" max="11267" width="48.33203125" style="44" customWidth="1"/>
    <col min="11268" max="11268" width="53.6640625" style="44" customWidth="1"/>
    <col min="11269" max="11269" width="64.44140625" style="44" customWidth="1"/>
    <col min="11270" max="11270" width="13.88671875" style="44" customWidth="1"/>
    <col min="11271" max="11271" width="11" style="44" customWidth="1"/>
    <col min="11272" max="11272" width="12.44140625" style="44" customWidth="1"/>
    <col min="11273" max="11273" width="28.33203125" style="44" customWidth="1"/>
    <col min="11274" max="11274" width="23.33203125" style="44" customWidth="1"/>
    <col min="11275" max="11275" width="12.6640625" style="44" customWidth="1"/>
    <col min="11276" max="11276" width="11.33203125" style="44" customWidth="1"/>
    <col min="11277" max="11277" width="16.33203125" style="44" customWidth="1"/>
    <col min="11278" max="11278" width="30" style="44" customWidth="1"/>
    <col min="11279" max="11279" width="166.44140625" style="44" customWidth="1"/>
    <col min="11280" max="11520" width="9.109375" style="44"/>
    <col min="11521" max="11521" width="18.6640625" style="44" customWidth="1"/>
    <col min="11522" max="11522" width="20.109375" style="44" customWidth="1"/>
    <col min="11523" max="11523" width="48.33203125" style="44" customWidth="1"/>
    <col min="11524" max="11524" width="53.6640625" style="44" customWidth="1"/>
    <col min="11525" max="11525" width="64.44140625" style="44" customWidth="1"/>
    <col min="11526" max="11526" width="13.88671875" style="44" customWidth="1"/>
    <col min="11527" max="11527" width="11" style="44" customWidth="1"/>
    <col min="11528" max="11528" width="12.44140625" style="44" customWidth="1"/>
    <col min="11529" max="11529" width="28.33203125" style="44" customWidth="1"/>
    <col min="11530" max="11530" width="23.33203125" style="44" customWidth="1"/>
    <col min="11531" max="11531" width="12.6640625" style="44" customWidth="1"/>
    <col min="11532" max="11532" width="11.33203125" style="44" customWidth="1"/>
    <col min="11533" max="11533" width="16.33203125" style="44" customWidth="1"/>
    <col min="11534" max="11534" width="30" style="44" customWidth="1"/>
    <col min="11535" max="11535" width="166.44140625" style="44" customWidth="1"/>
    <col min="11536" max="11776" width="9.109375" style="44"/>
    <col min="11777" max="11777" width="18.6640625" style="44" customWidth="1"/>
    <col min="11778" max="11778" width="20.109375" style="44" customWidth="1"/>
    <col min="11779" max="11779" width="48.33203125" style="44" customWidth="1"/>
    <col min="11780" max="11780" width="53.6640625" style="44" customWidth="1"/>
    <col min="11781" max="11781" width="64.44140625" style="44" customWidth="1"/>
    <col min="11782" max="11782" width="13.88671875" style="44" customWidth="1"/>
    <col min="11783" max="11783" width="11" style="44" customWidth="1"/>
    <col min="11784" max="11784" width="12.44140625" style="44" customWidth="1"/>
    <col min="11785" max="11785" width="28.33203125" style="44" customWidth="1"/>
    <col min="11786" max="11786" width="23.33203125" style="44" customWidth="1"/>
    <col min="11787" max="11787" width="12.6640625" style="44" customWidth="1"/>
    <col min="11788" max="11788" width="11.33203125" style="44" customWidth="1"/>
    <col min="11789" max="11789" width="16.33203125" style="44" customWidth="1"/>
    <col min="11790" max="11790" width="30" style="44" customWidth="1"/>
    <col min="11791" max="11791" width="166.44140625" style="44" customWidth="1"/>
    <col min="11792" max="12032" width="9.109375" style="44"/>
    <col min="12033" max="12033" width="18.6640625" style="44" customWidth="1"/>
    <col min="12034" max="12034" width="20.109375" style="44" customWidth="1"/>
    <col min="12035" max="12035" width="48.33203125" style="44" customWidth="1"/>
    <col min="12036" max="12036" width="53.6640625" style="44" customWidth="1"/>
    <col min="12037" max="12037" width="64.44140625" style="44" customWidth="1"/>
    <col min="12038" max="12038" width="13.88671875" style="44" customWidth="1"/>
    <col min="12039" max="12039" width="11" style="44" customWidth="1"/>
    <col min="12040" max="12040" width="12.44140625" style="44" customWidth="1"/>
    <col min="12041" max="12041" width="28.33203125" style="44" customWidth="1"/>
    <col min="12042" max="12042" width="23.33203125" style="44" customWidth="1"/>
    <col min="12043" max="12043" width="12.6640625" style="44" customWidth="1"/>
    <col min="12044" max="12044" width="11.33203125" style="44" customWidth="1"/>
    <col min="12045" max="12045" width="16.33203125" style="44" customWidth="1"/>
    <col min="12046" max="12046" width="30" style="44" customWidth="1"/>
    <col min="12047" max="12047" width="166.44140625" style="44" customWidth="1"/>
    <col min="12048" max="12288" width="9.109375" style="44"/>
    <col min="12289" max="12289" width="18.6640625" style="44" customWidth="1"/>
    <col min="12290" max="12290" width="20.109375" style="44" customWidth="1"/>
    <col min="12291" max="12291" width="48.33203125" style="44" customWidth="1"/>
    <col min="12292" max="12292" width="53.6640625" style="44" customWidth="1"/>
    <col min="12293" max="12293" width="64.44140625" style="44" customWidth="1"/>
    <col min="12294" max="12294" width="13.88671875" style="44" customWidth="1"/>
    <col min="12295" max="12295" width="11" style="44" customWidth="1"/>
    <col min="12296" max="12296" width="12.44140625" style="44" customWidth="1"/>
    <col min="12297" max="12297" width="28.33203125" style="44" customWidth="1"/>
    <col min="12298" max="12298" width="23.33203125" style="44" customWidth="1"/>
    <col min="12299" max="12299" width="12.6640625" style="44" customWidth="1"/>
    <col min="12300" max="12300" width="11.33203125" style="44" customWidth="1"/>
    <col min="12301" max="12301" width="16.33203125" style="44" customWidth="1"/>
    <col min="12302" max="12302" width="30" style="44" customWidth="1"/>
    <col min="12303" max="12303" width="166.44140625" style="44" customWidth="1"/>
    <col min="12304" max="12544" width="9.109375" style="44"/>
    <col min="12545" max="12545" width="18.6640625" style="44" customWidth="1"/>
    <col min="12546" max="12546" width="20.109375" style="44" customWidth="1"/>
    <col min="12547" max="12547" width="48.33203125" style="44" customWidth="1"/>
    <col min="12548" max="12548" width="53.6640625" style="44" customWidth="1"/>
    <col min="12549" max="12549" width="64.44140625" style="44" customWidth="1"/>
    <col min="12550" max="12550" width="13.88671875" style="44" customWidth="1"/>
    <col min="12551" max="12551" width="11" style="44" customWidth="1"/>
    <col min="12552" max="12552" width="12.44140625" style="44" customWidth="1"/>
    <col min="12553" max="12553" width="28.33203125" style="44" customWidth="1"/>
    <col min="12554" max="12554" width="23.33203125" style="44" customWidth="1"/>
    <col min="12555" max="12555" width="12.6640625" style="44" customWidth="1"/>
    <col min="12556" max="12556" width="11.33203125" style="44" customWidth="1"/>
    <col min="12557" max="12557" width="16.33203125" style="44" customWidth="1"/>
    <col min="12558" max="12558" width="30" style="44" customWidth="1"/>
    <col min="12559" max="12559" width="166.44140625" style="44" customWidth="1"/>
    <col min="12560" max="12800" width="9.109375" style="44"/>
    <col min="12801" max="12801" width="18.6640625" style="44" customWidth="1"/>
    <col min="12802" max="12802" width="20.109375" style="44" customWidth="1"/>
    <col min="12803" max="12803" width="48.33203125" style="44" customWidth="1"/>
    <col min="12804" max="12804" width="53.6640625" style="44" customWidth="1"/>
    <col min="12805" max="12805" width="64.44140625" style="44" customWidth="1"/>
    <col min="12806" max="12806" width="13.88671875" style="44" customWidth="1"/>
    <col min="12807" max="12807" width="11" style="44" customWidth="1"/>
    <col min="12808" max="12808" width="12.44140625" style="44" customWidth="1"/>
    <col min="12809" max="12809" width="28.33203125" style="44" customWidth="1"/>
    <col min="12810" max="12810" width="23.33203125" style="44" customWidth="1"/>
    <col min="12811" max="12811" width="12.6640625" style="44" customWidth="1"/>
    <col min="12812" max="12812" width="11.33203125" style="44" customWidth="1"/>
    <col min="12813" max="12813" width="16.33203125" style="44" customWidth="1"/>
    <col min="12814" max="12814" width="30" style="44" customWidth="1"/>
    <col min="12815" max="12815" width="166.44140625" style="44" customWidth="1"/>
    <col min="12816" max="13056" width="9.109375" style="44"/>
    <col min="13057" max="13057" width="18.6640625" style="44" customWidth="1"/>
    <col min="13058" max="13058" width="20.109375" style="44" customWidth="1"/>
    <col min="13059" max="13059" width="48.33203125" style="44" customWidth="1"/>
    <col min="13060" max="13060" width="53.6640625" style="44" customWidth="1"/>
    <col min="13061" max="13061" width="64.44140625" style="44" customWidth="1"/>
    <col min="13062" max="13062" width="13.88671875" style="44" customWidth="1"/>
    <col min="13063" max="13063" width="11" style="44" customWidth="1"/>
    <col min="13064" max="13064" width="12.44140625" style="44" customWidth="1"/>
    <col min="13065" max="13065" width="28.33203125" style="44" customWidth="1"/>
    <col min="13066" max="13066" width="23.33203125" style="44" customWidth="1"/>
    <col min="13067" max="13067" width="12.6640625" style="44" customWidth="1"/>
    <col min="13068" max="13068" width="11.33203125" style="44" customWidth="1"/>
    <col min="13069" max="13069" width="16.33203125" style="44" customWidth="1"/>
    <col min="13070" max="13070" width="30" style="44" customWidth="1"/>
    <col min="13071" max="13071" width="166.44140625" style="44" customWidth="1"/>
    <col min="13072" max="13312" width="9.109375" style="44"/>
    <col min="13313" max="13313" width="18.6640625" style="44" customWidth="1"/>
    <col min="13314" max="13314" width="20.109375" style="44" customWidth="1"/>
    <col min="13315" max="13315" width="48.33203125" style="44" customWidth="1"/>
    <col min="13316" max="13316" width="53.6640625" style="44" customWidth="1"/>
    <col min="13317" max="13317" width="64.44140625" style="44" customWidth="1"/>
    <col min="13318" max="13318" width="13.88671875" style="44" customWidth="1"/>
    <col min="13319" max="13319" width="11" style="44" customWidth="1"/>
    <col min="13320" max="13320" width="12.44140625" style="44" customWidth="1"/>
    <col min="13321" max="13321" width="28.33203125" style="44" customWidth="1"/>
    <col min="13322" max="13322" width="23.33203125" style="44" customWidth="1"/>
    <col min="13323" max="13323" width="12.6640625" style="44" customWidth="1"/>
    <col min="13324" max="13324" width="11.33203125" style="44" customWidth="1"/>
    <col min="13325" max="13325" width="16.33203125" style="44" customWidth="1"/>
    <col min="13326" max="13326" width="30" style="44" customWidth="1"/>
    <col min="13327" max="13327" width="166.44140625" style="44" customWidth="1"/>
    <col min="13328" max="13568" width="9.109375" style="44"/>
    <col min="13569" max="13569" width="18.6640625" style="44" customWidth="1"/>
    <col min="13570" max="13570" width="20.109375" style="44" customWidth="1"/>
    <col min="13571" max="13571" width="48.33203125" style="44" customWidth="1"/>
    <col min="13572" max="13572" width="53.6640625" style="44" customWidth="1"/>
    <col min="13573" max="13573" width="64.44140625" style="44" customWidth="1"/>
    <col min="13574" max="13574" width="13.88671875" style="44" customWidth="1"/>
    <col min="13575" max="13575" width="11" style="44" customWidth="1"/>
    <col min="13576" max="13576" width="12.44140625" style="44" customWidth="1"/>
    <col min="13577" max="13577" width="28.33203125" style="44" customWidth="1"/>
    <col min="13578" max="13578" width="23.33203125" style="44" customWidth="1"/>
    <col min="13579" max="13579" width="12.6640625" style="44" customWidth="1"/>
    <col min="13580" max="13580" width="11.33203125" style="44" customWidth="1"/>
    <col min="13581" max="13581" width="16.33203125" style="44" customWidth="1"/>
    <col min="13582" max="13582" width="30" style="44" customWidth="1"/>
    <col min="13583" max="13583" width="166.44140625" style="44" customWidth="1"/>
    <col min="13584" max="13824" width="9.109375" style="44"/>
    <col min="13825" max="13825" width="18.6640625" style="44" customWidth="1"/>
    <col min="13826" max="13826" width="20.109375" style="44" customWidth="1"/>
    <col min="13827" max="13827" width="48.33203125" style="44" customWidth="1"/>
    <col min="13828" max="13828" width="53.6640625" style="44" customWidth="1"/>
    <col min="13829" max="13829" width="64.44140625" style="44" customWidth="1"/>
    <col min="13830" max="13830" width="13.88671875" style="44" customWidth="1"/>
    <col min="13831" max="13831" width="11" style="44" customWidth="1"/>
    <col min="13832" max="13832" width="12.44140625" style="44" customWidth="1"/>
    <col min="13833" max="13833" width="28.33203125" style="44" customWidth="1"/>
    <col min="13834" max="13834" width="23.33203125" style="44" customWidth="1"/>
    <col min="13835" max="13835" width="12.6640625" style="44" customWidth="1"/>
    <col min="13836" max="13836" width="11.33203125" style="44" customWidth="1"/>
    <col min="13837" max="13837" width="16.33203125" style="44" customWidth="1"/>
    <col min="13838" max="13838" width="30" style="44" customWidth="1"/>
    <col min="13839" max="13839" width="166.44140625" style="44" customWidth="1"/>
    <col min="13840" max="14080" width="9.109375" style="44"/>
    <col min="14081" max="14081" width="18.6640625" style="44" customWidth="1"/>
    <col min="14082" max="14082" width="20.109375" style="44" customWidth="1"/>
    <col min="14083" max="14083" width="48.33203125" style="44" customWidth="1"/>
    <col min="14084" max="14084" width="53.6640625" style="44" customWidth="1"/>
    <col min="14085" max="14085" width="64.44140625" style="44" customWidth="1"/>
    <col min="14086" max="14086" width="13.88671875" style="44" customWidth="1"/>
    <col min="14087" max="14087" width="11" style="44" customWidth="1"/>
    <col min="14088" max="14088" width="12.44140625" style="44" customWidth="1"/>
    <col min="14089" max="14089" width="28.33203125" style="44" customWidth="1"/>
    <col min="14090" max="14090" width="23.33203125" style="44" customWidth="1"/>
    <col min="14091" max="14091" width="12.6640625" style="44" customWidth="1"/>
    <col min="14092" max="14092" width="11.33203125" style="44" customWidth="1"/>
    <col min="14093" max="14093" width="16.33203125" style="44" customWidth="1"/>
    <col min="14094" max="14094" width="30" style="44" customWidth="1"/>
    <col min="14095" max="14095" width="166.44140625" style="44" customWidth="1"/>
    <col min="14096" max="14336" width="9.109375" style="44"/>
    <col min="14337" max="14337" width="18.6640625" style="44" customWidth="1"/>
    <col min="14338" max="14338" width="20.109375" style="44" customWidth="1"/>
    <col min="14339" max="14339" width="48.33203125" style="44" customWidth="1"/>
    <col min="14340" max="14340" width="53.6640625" style="44" customWidth="1"/>
    <col min="14341" max="14341" width="64.44140625" style="44" customWidth="1"/>
    <col min="14342" max="14342" width="13.88671875" style="44" customWidth="1"/>
    <col min="14343" max="14343" width="11" style="44" customWidth="1"/>
    <col min="14344" max="14344" width="12.44140625" style="44" customWidth="1"/>
    <col min="14345" max="14345" width="28.33203125" style="44" customWidth="1"/>
    <col min="14346" max="14346" width="23.33203125" style="44" customWidth="1"/>
    <col min="14347" max="14347" width="12.6640625" style="44" customWidth="1"/>
    <col min="14348" max="14348" width="11.33203125" style="44" customWidth="1"/>
    <col min="14349" max="14349" width="16.33203125" style="44" customWidth="1"/>
    <col min="14350" max="14350" width="30" style="44" customWidth="1"/>
    <col min="14351" max="14351" width="166.44140625" style="44" customWidth="1"/>
    <col min="14352" max="14592" width="9.109375" style="44"/>
    <col min="14593" max="14593" width="18.6640625" style="44" customWidth="1"/>
    <col min="14594" max="14594" width="20.109375" style="44" customWidth="1"/>
    <col min="14595" max="14595" width="48.33203125" style="44" customWidth="1"/>
    <col min="14596" max="14596" width="53.6640625" style="44" customWidth="1"/>
    <col min="14597" max="14597" width="64.44140625" style="44" customWidth="1"/>
    <col min="14598" max="14598" width="13.88671875" style="44" customWidth="1"/>
    <col min="14599" max="14599" width="11" style="44" customWidth="1"/>
    <col min="14600" max="14600" width="12.44140625" style="44" customWidth="1"/>
    <col min="14601" max="14601" width="28.33203125" style="44" customWidth="1"/>
    <col min="14602" max="14602" width="23.33203125" style="44" customWidth="1"/>
    <col min="14603" max="14603" width="12.6640625" style="44" customWidth="1"/>
    <col min="14604" max="14604" width="11.33203125" style="44" customWidth="1"/>
    <col min="14605" max="14605" width="16.33203125" style="44" customWidth="1"/>
    <col min="14606" max="14606" width="30" style="44" customWidth="1"/>
    <col min="14607" max="14607" width="166.44140625" style="44" customWidth="1"/>
    <col min="14608" max="14848" width="9.109375" style="44"/>
    <col min="14849" max="14849" width="18.6640625" style="44" customWidth="1"/>
    <col min="14850" max="14850" width="20.109375" style="44" customWidth="1"/>
    <col min="14851" max="14851" width="48.33203125" style="44" customWidth="1"/>
    <col min="14852" max="14852" width="53.6640625" style="44" customWidth="1"/>
    <col min="14853" max="14853" width="64.44140625" style="44" customWidth="1"/>
    <col min="14854" max="14854" width="13.88671875" style="44" customWidth="1"/>
    <col min="14855" max="14855" width="11" style="44" customWidth="1"/>
    <col min="14856" max="14856" width="12.44140625" style="44" customWidth="1"/>
    <col min="14857" max="14857" width="28.33203125" style="44" customWidth="1"/>
    <col min="14858" max="14858" width="23.33203125" style="44" customWidth="1"/>
    <col min="14859" max="14859" width="12.6640625" style="44" customWidth="1"/>
    <col min="14860" max="14860" width="11.33203125" style="44" customWidth="1"/>
    <col min="14861" max="14861" width="16.33203125" style="44" customWidth="1"/>
    <col min="14862" max="14862" width="30" style="44" customWidth="1"/>
    <col min="14863" max="14863" width="166.44140625" style="44" customWidth="1"/>
    <col min="14864" max="15104" width="9.109375" style="44"/>
    <col min="15105" max="15105" width="18.6640625" style="44" customWidth="1"/>
    <col min="15106" max="15106" width="20.109375" style="44" customWidth="1"/>
    <col min="15107" max="15107" width="48.33203125" style="44" customWidth="1"/>
    <col min="15108" max="15108" width="53.6640625" style="44" customWidth="1"/>
    <col min="15109" max="15109" width="64.44140625" style="44" customWidth="1"/>
    <col min="15110" max="15110" width="13.88671875" style="44" customWidth="1"/>
    <col min="15111" max="15111" width="11" style="44" customWidth="1"/>
    <col min="15112" max="15112" width="12.44140625" style="44" customWidth="1"/>
    <col min="15113" max="15113" width="28.33203125" style="44" customWidth="1"/>
    <col min="15114" max="15114" width="23.33203125" style="44" customWidth="1"/>
    <col min="15115" max="15115" width="12.6640625" style="44" customWidth="1"/>
    <col min="15116" max="15116" width="11.33203125" style="44" customWidth="1"/>
    <col min="15117" max="15117" width="16.33203125" style="44" customWidth="1"/>
    <col min="15118" max="15118" width="30" style="44" customWidth="1"/>
    <col min="15119" max="15119" width="166.44140625" style="44" customWidth="1"/>
    <col min="15120" max="15360" width="9.109375" style="44"/>
    <col min="15361" max="15361" width="18.6640625" style="44" customWidth="1"/>
    <col min="15362" max="15362" width="20.109375" style="44" customWidth="1"/>
    <col min="15363" max="15363" width="48.33203125" style="44" customWidth="1"/>
    <col min="15364" max="15364" width="53.6640625" style="44" customWidth="1"/>
    <col min="15365" max="15365" width="64.44140625" style="44" customWidth="1"/>
    <col min="15366" max="15366" width="13.88671875" style="44" customWidth="1"/>
    <col min="15367" max="15367" width="11" style="44" customWidth="1"/>
    <col min="15368" max="15368" width="12.44140625" style="44" customWidth="1"/>
    <col min="15369" max="15369" width="28.33203125" style="44" customWidth="1"/>
    <col min="15370" max="15370" width="23.33203125" style="44" customWidth="1"/>
    <col min="15371" max="15371" width="12.6640625" style="44" customWidth="1"/>
    <col min="15372" max="15372" width="11.33203125" style="44" customWidth="1"/>
    <col min="15373" max="15373" width="16.33203125" style="44" customWidth="1"/>
    <col min="15374" max="15374" width="30" style="44" customWidth="1"/>
    <col min="15375" max="15375" width="166.44140625" style="44" customWidth="1"/>
    <col min="15376" max="15616" width="9.109375" style="44"/>
    <col min="15617" max="15617" width="18.6640625" style="44" customWidth="1"/>
    <col min="15618" max="15618" width="20.109375" style="44" customWidth="1"/>
    <col min="15619" max="15619" width="48.33203125" style="44" customWidth="1"/>
    <col min="15620" max="15620" width="53.6640625" style="44" customWidth="1"/>
    <col min="15621" max="15621" width="64.44140625" style="44" customWidth="1"/>
    <col min="15622" max="15622" width="13.88671875" style="44" customWidth="1"/>
    <col min="15623" max="15623" width="11" style="44" customWidth="1"/>
    <col min="15624" max="15624" width="12.44140625" style="44" customWidth="1"/>
    <col min="15625" max="15625" width="28.33203125" style="44" customWidth="1"/>
    <col min="15626" max="15626" width="23.33203125" style="44" customWidth="1"/>
    <col min="15627" max="15627" width="12.6640625" style="44" customWidth="1"/>
    <col min="15628" max="15628" width="11.33203125" style="44" customWidth="1"/>
    <col min="15629" max="15629" width="16.33203125" style="44" customWidth="1"/>
    <col min="15630" max="15630" width="30" style="44" customWidth="1"/>
    <col min="15631" max="15631" width="166.44140625" style="44" customWidth="1"/>
    <col min="15632" max="15872" width="9.109375" style="44"/>
    <col min="15873" max="15873" width="18.6640625" style="44" customWidth="1"/>
    <col min="15874" max="15874" width="20.109375" style="44" customWidth="1"/>
    <col min="15875" max="15875" width="48.33203125" style="44" customWidth="1"/>
    <col min="15876" max="15876" width="53.6640625" style="44" customWidth="1"/>
    <col min="15877" max="15877" width="64.44140625" style="44" customWidth="1"/>
    <col min="15878" max="15878" width="13.88671875" style="44" customWidth="1"/>
    <col min="15879" max="15879" width="11" style="44" customWidth="1"/>
    <col min="15880" max="15880" width="12.44140625" style="44" customWidth="1"/>
    <col min="15881" max="15881" width="28.33203125" style="44" customWidth="1"/>
    <col min="15882" max="15882" width="23.33203125" style="44" customWidth="1"/>
    <col min="15883" max="15883" width="12.6640625" style="44" customWidth="1"/>
    <col min="15884" max="15884" width="11.33203125" style="44" customWidth="1"/>
    <col min="15885" max="15885" width="16.33203125" style="44" customWidth="1"/>
    <col min="15886" max="15886" width="30" style="44" customWidth="1"/>
    <col min="15887" max="15887" width="166.44140625" style="44" customWidth="1"/>
    <col min="15888" max="16128" width="9.109375" style="44"/>
    <col min="16129" max="16129" width="18.6640625" style="44" customWidth="1"/>
    <col min="16130" max="16130" width="20.109375" style="44" customWidth="1"/>
    <col min="16131" max="16131" width="48.33203125" style="44" customWidth="1"/>
    <col min="16132" max="16132" width="53.6640625" style="44" customWidth="1"/>
    <col min="16133" max="16133" width="64.44140625" style="44" customWidth="1"/>
    <col min="16134" max="16134" width="13.88671875" style="44" customWidth="1"/>
    <col min="16135" max="16135" width="11" style="44" customWidth="1"/>
    <col min="16136" max="16136" width="12.44140625" style="44" customWidth="1"/>
    <col min="16137" max="16137" width="28.33203125" style="44" customWidth="1"/>
    <col min="16138" max="16138" width="23.33203125" style="44" customWidth="1"/>
    <col min="16139" max="16139" width="12.6640625" style="44" customWidth="1"/>
    <col min="16140" max="16140" width="11.33203125" style="44" customWidth="1"/>
    <col min="16141" max="16141" width="16.33203125" style="44" customWidth="1"/>
    <col min="16142" max="16142" width="30" style="44" customWidth="1"/>
    <col min="16143" max="16143" width="166.44140625" style="44" customWidth="1"/>
    <col min="16144" max="16384" width="9.109375" style="44"/>
  </cols>
  <sheetData>
    <row r="1" spans="1:15" x14ac:dyDescent="0.3">
      <c r="A1" s="27" t="s">
        <v>148</v>
      </c>
      <c r="B1" s="27" t="s">
        <v>149</v>
      </c>
      <c r="C1" s="27" t="s">
        <v>150</v>
      </c>
      <c r="D1" s="27" t="s">
        <v>151</v>
      </c>
      <c r="E1" s="27" t="s">
        <v>152</v>
      </c>
      <c r="F1" s="27" t="s">
        <v>153</v>
      </c>
      <c r="G1" s="27" t="s">
        <v>154</v>
      </c>
      <c r="H1" s="27" t="s">
        <v>155</v>
      </c>
      <c r="I1" s="27" t="s">
        <v>156</v>
      </c>
      <c r="J1" s="27" t="s">
        <v>157</v>
      </c>
      <c r="K1" s="27" t="s">
        <v>158</v>
      </c>
      <c r="L1" s="27" t="s">
        <v>159</v>
      </c>
      <c r="M1" s="27" t="s">
        <v>160</v>
      </c>
      <c r="N1" s="27" t="s">
        <v>161</v>
      </c>
      <c r="O1" s="27" t="s">
        <v>162</v>
      </c>
    </row>
    <row r="2" spans="1:15" x14ac:dyDescent="0.3">
      <c r="A2" s="44" t="s">
        <v>718</v>
      </c>
      <c r="B2" s="44" t="s">
        <v>691</v>
      </c>
      <c r="C2" s="44" t="s">
        <v>719</v>
      </c>
      <c r="D2" s="44" t="s">
        <v>720</v>
      </c>
      <c r="E2" s="44" t="s">
        <v>721</v>
      </c>
      <c r="F2" s="36"/>
      <c r="G2" s="37">
        <v>2449.31</v>
      </c>
      <c r="H2" s="37"/>
      <c r="I2" s="44" t="s">
        <v>722</v>
      </c>
      <c r="J2" s="44" t="s">
        <v>723</v>
      </c>
      <c r="K2" s="37">
        <v>2449.31</v>
      </c>
      <c r="L2" s="37">
        <v>0</v>
      </c>
      <c r="M2" s="36">
        <v>0</v>
      </c>
      <c r="N2" s="44" t="s">
        <v>724</v>
      </c>
      <c r="O2" s="44" t="s">
        <v>725</v>
      </c>
    </row>
    <row r="3" spans="1:15" x14ac:dyDescent="0.3">
      <c r="A3" s="44" t="s">
        <v>718</v>
      </c>
      <c r="B3" s="63">
        <v>44256</v>
      </c>
      <c r="C3" s="44" t="s">
        <v>719</v>
      </c>
      <c r="D3" s="44" t="s">
        <v>726</v>
      </c>
      <c r="E3" s="44" t="s">
        <v>727</v>
      </c>
      <c r="F3" s="36"/>
      <c r="G3" s="37">
        <v>1893.13</v>
      </c>
      <c r="H3" s="37"/>
      <c r="I3" s="44" t="s">
        <v>722</v>
      </c>
      <c r="J3" s="44" t="s">
        <v>723</v>
      </c>
      <c r="K3" s="37">
        <v>1893.13</v>
      </c>
      <c r="L3" s="37">
        <v>0</v>
      </c>
      <c r="M3" s="36">
        <v>0</v>
      </c>
      <c r="N3" s="44" t="s">
        <v>724</v>
      </c>
      <c r="O3" s="44" t="s">
        <v>728</v>
      </c>
    </row>
    <row r="4" spans="1:15" x14ac:dyDescent="0.3">
      <c r="A4" s="44" t="s">
        <v>718</v>
      </c>
      <c r="B4" s="44" t="s">
        <v>691</v>
      </c>
      <c r="C4" s="44" t="s">
        <v>719</v>
      </c>
      <c r="D4" s="44" t="s">
        <v>720</v>
      </c>
      <c r="E4" s="44" t="s">
        <v>729</v>
      </c>
      <c r="F4" s="36"/>
      <c r="G4" s="37">
        <v>2658.04</v>
      </c>
      <c r="H4" s="37"/>
      <c r="I4" s="44" t="s">
        <v>722</v>
      </c>
      <c r="J4" s="44" t="s">
        <v>723</v>
      </c>
      <c r="K4" s="37">
        <v>2658.04</v>
      </c>
      <c r="L4" s="37">
        <v>0</v>
      </c>
      <c r="M4" s="36">
        <v>0</v>
      </c>
      <c r="N4" s="44" t="s">
        <v>724</v>
      </c>
      <c r="O4" s="44" t="s">
        <v>728</v>
      </c>
    </row>
    <row r="5" spans="1:15" x14ac:dyDescent="0.3">
      <c r="A5" s="44" t="s">
        <v>718</v>
      </c>
      <c r="B5" s="44" t="s">
        <v>691</v>
      </c>
      <c r="C5" s="44" t="s">
        <v>719</v>
      </c>
      <c r="D5" s="44" t="s">
        <v>720</v>
      </c>
      <c r="E5" s="44" t="s">
        <v>730</v>
      </c>
      <c r="F5" s="36"/>
      <c r="G5" s="37">
        <v>1328.72</v>
      </c>
      <c r="H5" s="37"/>
      <c r="I5" s="44" t="s">
        <v>722</v>
      </c>
      <c r="J5" s="44" t="s">
        <v>723</v>
      </c>
      <c r="K5" s="37">
        <v>1328.72</v>
      </c>
      <c r="L5" s="37">
        <v>0</v>
      </c>
      <c r="M5" s="36">
        <v>0</v>
      </c>
      <c r="N5" s="44" t="s">
        <v>724</v>
      </c>
      <c r="O5" s="44" t="s">
        <v>731</v>
      </c>
    </row>
    <row r="6" spans="1:15" x14ac:dyDescent="0.3">
      <c r="A6" s="44" t="s">
        <v>718</v>
      </c>
      <c r="B6" s="44" t="s">
        <v>691</v>
      </c>
      <c r="C6" s="44" t="s">
        <v>719</v>
      </c>
      <c r="D6" s="44" t="s">
        <v>720</v>
      </c>
      <c r="E6" s="44" t="s">
        <v>732</v>
      </c>
      <c r="F6" s="36"/>
      <c r="G6" s="37">
        <v>1429.16</v>
      </c>
      <c r="H6" s="37"/>
      <c r="I6" s="44" t="s">
        <v>722</v>
      </c>
      <c r="J6" s="44" t="s">
        <v>723</v>
      </c>
      <c r="K6" s="37">
        <v>1429.16</v>
      </c>
      <c r="L6" s="37">
        <v>0</v>
      </c>
      <c r="M6" s="36">
        <v>0</v>
      </c>
      <c r="N6" s="44" t="s">
        <v>724</v>
      </c>
      <c r="O6" s="44" t="s">
        <v>731</v>
      </c>
    </row>
    <row r="7" spans="1:15" x14ac:dyDescent="0.3">
      <c r="A7" s="44" t="s">
        <v>718</v>
      </c>
      <c r="B7" s="44" t="s">
        <v>691</v>
      </c>
      <c r="C7" s="44" t="s">
        <v>719</v>
      </c>
      <c r="D7" s="44" t="s">
        <v>720</v>
      </c>
      <c r="E7" s="44" t="s">
        <v>603</v>
      </c>
      <c r="F7" s="36"/>
      <c r="G7" s="37">
        <v>265944.03999999998</v>
      </c>
      <c r="H7" s="37">
        <v>-275702.39999999997</v>
      </c>
      <c r="I7" s="44" t="s">
        <v>722</v>
      </c>
      <c r="J7" s="44" t="s">
        <v>723</v>
      </c>
      <c r="K7" s="37">
        <v>265944.03999999998</v>
      </c>
      <c r="L7" s="37">
        <v>0</v>
      </c>
      <c r="M7" s="36">
        <v>0</v>
      </c>
      <c r="N7" s="44" t="s">
        <v>724</v>
      </c>
      <c r="O7" s="44" t="s">
        <v>733</v>
      </c>
    </row>
    <row r="8" spans="1:15" x14ac:dyDescent="0.3">
      <c r="A8" s="44" t="s">
        <v>724</v>
      </c>
      <c r="B8" s="44" t="s">
        <v>724</v>
      </c>
      <c r="C8" s="44" t="s">
        <v>123</v>
      </c>
      <c r="D8" s="44" t="s">
        <v>453</v>
      </c>
      <c r="E8" s="44" t="s">
        <v>389</v>
      </c>
      <c r="F8" s="36"/>
      <c r="G8" s="37">
        <v>10.45</v>
      </c>
      <c r="H8" s="37"/>
      <c r="I8" s="44" t="s">
        <v>722</v>
      </c>
      <c r="K8" s="37">
        <v>10.45</v>
      </c>
      <c r="L8" s="37">
        <v>0</v>
      </c>
      <c r="M8" s="36">
        <v>0</v>
      </c>
      <c r="N8" s="44" t="s">
        <v>724</v>
      </c>
      <c r="O8" s="44" t="s">
        <v>734</v>
      </c>
    </row>
    <row r="9" spans="1:15" x14ac:dyDescent="0.3">
      <c r="A9" s="44" t="s">
        <v>724</v>
      </c>
      <c r="B9" s="44" t="s">
        <v>724</v>
      </c>
      <c r="C9" s="44" t="s">
        <v>123</v>
      </c>
      <c r="D9" s="44" t="s">
        <v>453</v>
      </c>
      <c r="E9" s="44" t="s">
        <v>389</v>
      </c>
      <c r="F9" s="36"/>
      <c r="G9" s="37">
        <v>10.45</v>
      </c>
      <c r="H9" s="37"/>
      <c r="I9" s="44" t="s">
        <v>722</v>
      </c>
      <c r="K9" s="37">
        <v>10.45</v>
      </c>
      <c r="L9" s="37">
        <v>0</v>
      </c>
      <c r="M9" s="36">
        <v>0</v>
      </c>
      <c r="N9" s="44" t="s">
        <v>724</v>
      </c>
      <c r="O9" s="44" t="s">
        <v>734</v>
      </c>
    </row>
    <row r="10" spans="1:15" x14ac:dyDescent="0.3">
      <c r="A10" s="44" t="s">
        <v>724</v>
      </c>
      <c r="B10" s="44" t="s">
        <v>691</v>
      </c>
      <c r="C10" s="44" t="s">
        <v>345</v>
      </c>
      <c r="D10" s="44" t="s">
        <v>735</v>
      </c>
      <c r="E10" s="44" t="s">
        <v>736</v>
      </c>
      <c r="F10" s="36">
        <v>1016297.5</v>
      </c>
      <c r="G10" s="37"/>
      <c r="H10" s="36"/>
      <c r="I10" s="44" t="s">
        <v>722</v>
      </c>
      <c r="J10" s="44" t="s">
        <v>723</v>
      </c>
      <c r="K10" s="36">
        <v>1016297.5</v>
      </c>
      <c r="L10" s="37">
        <v>0</v>
      </c>
      <c r="M10" s="36">
        <v>0</v>
      </c>
      <c r="N10" s="44" t="s">
        <v>724</v>
      </c>
      <c r="O10" s="44" t="s">
        <v>390</v>
      </c>
    </row>
    <row r="11" spans="1:15" x14ac:dyDescent="0.3">
      <c r="A11" s="44" t="s">
        <v>724</v>
      </c>
      <c r="B11" s="44" t="s">
        <v>691</v>
      </c>
      <c r="C11" s="44" t="s">
        <v>345</v>
      </c>
      <c r="D11" s="44" t="s">
        <v>735</v>
      </c>
      <c r="E11" s="44" t="s">
        <v>736</v>
      </c>
      <c r="F11" s="36">
        <v>175000</v>
      </c>
      <c r="G11" s="37"/>
      <c r="H11" s="36"/>
      <c r="I11" s="44" t="s">
        <v>722</v>
      </c>
      <c r="J11" s="44" t="s">
        <v>723</v>
      </c>
      <c r="K11" s="36">
        <v>175000</v>
      </c>
      <c r="L11" s="37">
        <v>0</v>
      </c>
      <c r="M11" s="36">
        <v>0</v>
      </c>
      <c r="N11" s="44" t="s">
        <v>724</v>
      </c>
      <c r="O11" s="44" t="s">
        <v>390</v>
      </c>
    </row>
    <row r="12" spans="1:15" x14ac:dyDescent="0.3">
      <c r="A12" s="44" t="s">
        <v>724</v>
      </c>
      <c r="B12" s="44" t="s">
        <v>691</v>
      </c>
      <c r="C12" s="44" t="s">
        <v>345</v>
      </c>
      <c r="D12" s="44" t="s">
        <v>735</v>
      </c>
      <c r="E12" s="44" t="s">
        <v>736</v>
      </c>
      <c r="F12" s="36">
        <v>167000</v>
      </c>
      <c r="G12" s="37"/>
      <c r="H12" s="36"/>
      <c r="I12" s="44" t="s">
        <v>722</v>
      </c>
      <c r="J12" s="44" t="s">
        <v>723</v>
      </c>
      <c r="K12" s="36">
        <v>167000</v>
      </c>
      <c r="L12" s="37">
        <v>0</v>
      </c>
      <c r="M12" s="36">
        <v>0</v>
      </c>
      <c r="N12" s="44" t="s">
        <v>724</v>
      </c>
      <c r="O12" s="44" t="s">
        <v>390</v>
      </c>
    </row>
    <row r="13" spans="1:15" x14ac:dyDescent="0.3">
      <c r="A13" s="44" t="s">
        <v>724</v>
      </c>
      <c r="B13" s="44" t="s">
        <v>691</v>
      </c>
      <c r="C13" s="44" t="s">
        <v>345</v>
      </c>
      <c r="D13" s="44" t="s">
        <v>735</v>
      </c>
      <c r="E13" s="44" t="s">
        <v>736</v>
      </c>
      <c r="F13" s="36">
        <v>499000</v>
      </c>
      <c r="G13" s="37"/>
      <c r="H13" s="36">
        <v>1581574.2</v>
      </c>
      <c r="I13" s="44" t="s">
        <v>722</v>
      </c>
      <c r="J13" s="44" t="s">
        <v>723</v>
      </c>
      <c r="K13" s="36">
        <v>499000</v>
      </c>
      <c r="L13" s="37">
        <v>0</v>
      </c>
      <c r="M13" s="36">
        <v>0</v>
      </c>
      <c r="N13" s="44" t="s">
        <v>724</v>
      </c>
      <c r="O13" s="44" t="s">
        <v>390</v>
      </c>
    </row>
    <row r="14" spans="1:15" x14ac:dyDescent="0.3">
      <c r="A14" s="44" t="s">
        <v>718</v>
      </c>
      <c r="B14" s="44" t="s">
        <v>691</v>
      </c>
      <c r="C14" s="44" t="s">
        <v>719</v>
      </c>
      <c r="D14" s="44" t="s">
        <v>720</v>
      </c>
      <c r="E14" s="44" t="s">
        <v>737</v>
      </c>
      <c r="F14" s="36"/>
      <c r="G14" s="37">
        <v>1445.91</v>
      </c>
      <c r="H14" s="36"/>
      <c r="I14" s="44" t="s">
        <v>722</v>
      </c>
      <c r="J14" s="44" t="s">
        <v>723</v>
      </c>
      <c r="K14" s="37">
        <v>1445.91</v>
      </c>
      <c r="L14" s="37">
        <v>0</v>
      </c>
      <c r="M14" s="36">
        <v>0</v>
      </c>
      <c r="N14" s="44" t="s">
        <v>738</v>
      </c>
      <c r="O14" s="44" t="s">
        <v>739</v>
      </c>
    </row>
    <row r="15" spans="1:15" x14ac:dyDescent="0.3">
      <c r="A15" s="44" t="s">
        <v>718</v>
      </c>
      <c r="B15" s="44" t="s">
        <v>691</v>
      </c>
      <c r="C15" s="44" t="s">
        <v>719</v>
      </c>
      <c r="D15" s="44" t="s">
        <v>720</v>
      </c>
      <c r="E15" s="44" t="s">
        <v>740</v>
      </c>
      <c r="F15" s="36"/>
      <c r="G15" s="37">
        <v>2862.18</v>
      </c>
      <c r="H15" s="36"/>
      <c r="I15" s="44" t="s">
        <v>722</v>
      </c>
      <c r="J15" s="44" t="s">
        <v>723</v>
      </c>
      <c r="K15" s="37">
        <v>2862.18</v>
      </c>
      <c r="L15" s="37">
        <v>0</v>
      </c>
      <c r="M15" s="36">
        <v>0</v>
      </c>
      <c r="N15" s="44" t="s">
        <v>738</v>
      </c>
      <c r="O15" s="44" t="s">
        <v>741</v>
      </c>
    </row>
    <row r="16" spans="1:15" x14ac:dyDescent="0.3">
      <c r="A16" s="44" t="s">
        <v>718</v>
      </c>
      <c r="B16" s="44" t="s">
        <v>691</v>
      </c>
      <c r="C16" s="44" t="s">
        <v>719</v>
      </c>
      <c r="D16" s="44" t="s">
        <v>720</v>
      </c>
      <c r="E16" s="44" t="s">
        <v>742</v>
      </c>
      <c r="F16" s="36"/>
      <c r="G16" s="37">
        <v>1328.72</v>
      </c>
      <c r="H16" s="36">
        <v>1575937.3900000001</v>
      </c>
      <c r="I16" s="44" t="s">
        <v>722</v>
      </c>
      <c r="J16" s="44" t="s">
        <v>723</v>
      </c>
      <c r="K16" s="37">
        <v>1328.72</v>
      </c>
      <c r="L16" s="37">
        <v>0</v>
      </c>
      <c r="M16" s="36">
        <v>0</v>
      </c>
      <c r="N16" s="44" t="s">
        <v>738</v>
      </c>
      <c r="O16" s="44" t="s">
        <v>743</v>
      </c>
    </row>
    <row r="17" spans="1:15" x14ac:dyDescent="0.3">
      <c r="A17" s="44" t="s">
        <v>744</v>
      </c>
      <c r="B17" s="44" t="s">
        <v>691</v>
      </c>
      <c r="C17" s="44" t="s">
        <v>592</v>
      </c>
      <c r="D17" s="44" t="s">
        <v>745</v>
      </c>
      <c r="E17" s="44" t="s">
        <v>746</v>
      </c>
      <c r="F17" s="36"/>
      <c r="G17" s="37">
        <v>12000</v>
      </c>
      <c r="H17" s="36">
        <v>1563937.3900000001</v>
      </c>
      <c r="I17" s="44" t="s">
        <v>722</v>
      </c>
      <c r="J17" s="44" t="s">
        <v>723</v>
      </c>
      <c r="K17" s="37">
        <v>12000</v>
      </c>
      <c r="L17" s="37">
        <v>0</v>
      </c>
      <c r="M17" s="36">
        <v>0</v>
      </c>
      <c r="N17" s="44" t="s">
        <v>738</v>
      </c>
      <c r="O17" s="44" t="s">
        <v>747</v>
      </c>
    </row>
    <row r="18" spans="1:15" x14ac:dyDescent="0.3">
      <c r="A18" s="44" t="s">
        <v>748</v>
      </c>
      <c r="B18" s="44" t="s">
        <v>724</v>
      </c>
      <c r="C18" s="44" t="s">
        <v>749</v>
      </c>
      <c r="D18" s="44" t="s">
        <v>750</v>
      </c>
      <c r="E18" s="44" t="s">
        <v>751</v>
      </c>
      <c r="F18" s="36"/>
      <c r="G18" s="37">
        <v>4013.08</v>
      </c>
      <c r="H18" s="36">
        <v>1559924.31</v>
      </c>
      <c r="I18" s="44" t="s">
        <v>722</v>
      </c>
      <c r="J18" s="44" t="s">
        <v>723</v>
      </c>
      <c r="K18" s="37">
        <v>4013.08</v>
      </c>
      <c r="L18" s="37">
        <v>0</v>
      </c>
      <c r="M18" s="36">
        <v>0</v>
      </c>
      <c r="N18" s="44" t="s">
        <v>738</v>
      </c>
      <c r="O18" s="44" t="s">
        <v>752</v>
      </c>
    </row>
    <row r="19" spans="1:15" x14ac:dyDescent="0.3">
      <c r="A19" s="44" t="s">
        <v>753</v>
      </c>
      <c r="B19" s="44" t="s">
        <v>738</v>
      </c>
      <c r="C19" s="44" t="s">
        <v>754</v>
      </c>
      <c r="D19" s="44" t="s">
        <v>755</v>
      </c>
      <c r="E19" s="44" t="s">
        <v>751</v>
      </c>
      <c r="F19" s="36"/>
      <c r="G19" s="37">
        <v>1183.1099999999999</v>
      </c>
      <c r="H19" s="36">
        <v>1558741.2</v>
      </c>
      <c r="I19" s="44" t="s">
        <v>722</v>
      </c>
      <c r="J19" s="44" t="s">
        <v>723</v>
      </c>
      <c r="K19" s="37">
        <v>1183.1099999999999</v>
      </c>
      <c r="L19" s="37">
        <v>0</v>
      </c>
      <c r="M19" s="36">
        <v>0</v>
      </c>
      <c r="N19" s="44" t="s">
        <v>738</v>
      </c>
      <c r="O19" s="44" t="s">
        <v>752</v>
      </c>
    </row>
    <row r="20" spans="1:15" x14ac:dyDescent="0.3">
      <c r="A20" s="44" t="s">
        <v>738</v>
      </c>
      <c r="B20" s="44" t="s">
        <v>691</v>
      </c>
      <c r="C20" s="44" t="s">
        <v>565</v>
      </c>
      <c r="D20" s="44" t="s">
        <v>756</v>
      </c>
      <c r="E20" s="44" t="s">
        <v>757</v>
      </c>
      <c r="F20" s="36"/>
      <c r="G20" s="37">
        <v>656950</v>
      </c>
      <c r="H20" s="36"/>
      <c r="I20" s="44" t="s">
        <v>722</v>
      </c>
      <c r="J20" s="44" t="s">
        <v>723</v>
      </c>
      <c r="K20" s="37">
        <v>656950</v>
      </c>
      <c r="L20" s="37">
        <v>0</v>
      </c>
      <c r="M20" s="36">
        <v>0</v>
      </c>
      <c r="N20" s="44" t="s">
        <v>738</v>
      </c>
      <c r="O20" s="44" t="s">
        <v>758</v>
      </c>
    </row>
    <row r="21" spans="1:15" x14ac:dyDescent="0.3">
      <c r="A21" s="44" t="s">
        <v>738</v>
      </c>
      <c r="B21" s="44" t="s">
        <v>738</v>
      </c>
      <c r="C21" s="44" t="s">
        <v>123</v>
      </c>
      <c r="D21" s="44" t="s">
        <v>453</v>
      </c>
      <c r="E21" s="44" t="s">
        <v>389</v>
      </c>
      <c r="F21" s="36"/>
      <c r="G21" s="37">
        <v>465.8</v>
      </c>
      <c r="H21" s="36"/>
      <c r="I21" s="44" t="s">
        <v>722</v>
      </c>
      <c r="K21" s="37">
        <v>465.8</v>
      </c>
      <c r="L21" s="37">
        <v>0</v>
      </c>
      <c r="M21" s="36">
        <v>0</v>
      </c>
      <c r="N21" s="44" t="s">
        <v>738</v>
      </c>
      <c r="O21" s="44" t="s">
        <v>759</v>
      </c>
    </row>
    <row r="22" spans="1:15" x14ac:dyDescent="0.3">
      <c r="A22" s="44" t="s">
        <v>738</v>
      </c>
      <c r="B22" s="44" t="s">
        <v>738</v>
      </c>
      <c r="C22" s="44" t="s">
        <v>123</v>
      </c>
      <c r="D22" s="44" t="s">
        <v>453</v>
      </c>
      <c r="E22" s="44" t="s">
        <v>389</v>
      </c>
      <c r="F22" s="36"/>
      <c r="G22" s="37">
        <v>265.94</v>
      </c>
      <c r="H22" s="36"/>
      <c r="I22" s="44" t="s">
        <v>722</v>
      </c>
      <c r="K22" s="37">
        <v>265.94</v>
      </c>
      <c r="L22" s="37">
        <v>0</v>
      </c>
      <c r="M22" s="36">
        <v>0</v>
      </c>
      <c r="N22" s="44" t="s">
        <v>738</v>
      </c>
      <c r="O22" s="44" t="s">
        <v>760</v>
      </c>
    </row>
    <row r="23" spans="1:15" x14ac:dyDescent="0.3">
      <c r="A23" s="44" t="s">
        <v>738</v>
      </c>
      <c r="B23" s="44" t="s">
        <v>738</v>
      </c>
      <c r="C23" s="44" t="s">
        <v>123</v>
      </c>
      <c r="D23" s="44" t="s">
        <v>453</v>
      </c>
      <c r="E23" s="44" t="s">
        <v>389</v>
      </c>
      <c r="F23" s="36"/>
      <c r="G23" s="37">
        <v>10.45</v>
      </c>
      <c r="H23" s="36"/>
      <c r="I23" s="44" t="s">
        <v>722</v>
      </c>
      <c r="K23" s="37">
        <v>10.45</v>
      </c>
      <c r="L23" s="37">
        <v>0</v>
      </c>
      <c r="M23" s="36">
        <v>0</v>
      </c>
      <c r="N23" s="44" t="s">
        <v>738</v>
      </c>
      <c r="O23" s="44" t="s">
        <v>761</v>
      </c>
    </row>
    <row r="24" spans="1:15" x14ac:dyDescent="0.3">
      <c r="A24" s="44" t="s">
        <v>738</v>
      </c>
      <c r="B24" s="44" t="s">
        <v>738</v>
      </c>
      <c r="C24" s="44" t="s">
        <v>123</v>
      </c>
      <c r="D24" s="44" t="s">
        <v>453</v>
      </c>
      <c r="E24" s="44" t="s">
        <v>389</v>
      </c>
      <c r="F24" s="36"/>
      <c r="G24" s="37">
        <v>10.45</v>
      </c>
      <c r="H24" s="36"/>
      <c r="I24" s="44" t="s">
        <v>722</v>
      </c>
      <c r="K24" s="37">
        <v>10.45</v>
      </c>
      <c r="L24" s="37">
        <v>0</v>
      </c>
      <c r="M24" s="36">
        <v>0</v>
      </c>
      <c r="N24" s="44" t="s">
        <v>738</v>
      </c>
      <c r="O24" s="44" t="s">
        <v>761</v>
      </c>
    </row>
    <row r="25" spans="1:15" x14ac:dyDescent="0.3">
      <c r="A25" s="44" t="s">
        <v>738</v>
      </c>
      <c r="B25" s="44" t="s">
        <v>738</v>
      </c>
      <c r="C25" s="44" t="s">
        <v>123</v>
      </c>
      <c r="D25" s="44" t="s">
        <v>453</v>
      </c>
      <c r="E25" s="44" t="s">
        <v>389</v>
      </c>
      <c r="F25" s="36"/>
      <c r="G25" s="37">
        <v>10.45</v>
      </c>
      <c r="H25" s="36"/>
      <c r="I25" s="44" t="s">
        <v>722</v>
      </c>
      <c r="K25" s="37">
        <v>10.45</v>
      </c>
      <c r="L25" s="37">
        <v>0</v>
      </c>
      <c r="M25" s="36">
        <v>0</v>
      </c>
      <c r="N25" s="44" t="s">
        <v>738</v>
      </c>
      <c r="O25" s="44" t="s">
        <v>761</v>
      </c>
    </row>
    <row r="26" spans="1:15" x14ac:dyDescent="0.3">
      <c r="A26" s="44" t="s">
        <v>738</v>
      </c>
      <c r="B26" s="44" t="s">
        <v>738</v>
      </c>
      <c r="C26" s="44" t="s">
        <v>1066</v>
      </c>
      <c r="D26" s="44" t="s">
        <v>762</v>
      </c>
      <c r="E26" s="44" t="s">
        <v>389</v>
      </c>
      <c r="F26" s="36">
        <v>1893.13</v>
      </c>
      <c r="G26" s="37"/>
      <c r="H26" s="36">
        <v>902921.24000000011</v>
      </c>
      <c r="I26" s="44" t="s">
        <v>722</v>
      </c>
      <c r="K26" s="36">
        <v>1893.13</v>
      </c>
      <c r="L26" s="37">
        <v>0</v>
      </c>
      <c r="M26" s="36">
        <v>0</v>
      </c>
      <c r="N26" s="44" t="s">
        <v>738</v>
      </c>
      <c r="O26" s="44" t="s">
        <v>727</v>
      </c>
    </row>
    <row r="27" spans="1:15" x14ac:dyDescent="0.3">
      <c r="A27" s="44" t="s">
        <v>763</v>
      </c>
      <c r="B27" s="44" t="s">
        <v>691</v>
      </c>
      <c r="C27" s="44" t="s">
        <v>719</v>
      </c>
      <c r="D27" s="44" t="s">
        <v>726</v>
      </c>
      <c r="E27" s="44" t="s">
        <v>727</v>
      </c>
      <c r="F27" s="36"/>
      <c r="G27" s="37">
        <v>1893.13</v>
      </c>
      <c r="H27" s="36"/>
      <c r="I27" s="44" t="s">
        <v>722</v>
      </c>
      <c r="J27" s="44" t="s">
        <v>723</v>
      </c>
      <c r="K27" s="37">
        <v>1893.13</v>
      </c>
      <c r="L27" s="37">
        <v>0</v>
      </c>
      <c r="M27" s="36">
        <v>0</v>
      </c>
      <c r="N27" s="44" t="s">
        <v>763</v>
      </c>
      <c r="O27" s="44" t="s">
        <v>728</v>
      </c>
    </row>
    <row r="28" spans="1:15" x14ac:dyDescent="0.3">
      <c r="A28" s="44" t="s">
        <v>763</v>
      </c>
      <c r="B28" s="44" t="s">
        <v>691</v>
      </c>
      <c r="C28" s="44" t="s">
        <v>177</v>
      </c>
      <c r="D28" s="44" t="s">
        <v>764</v>
      </c>
      <c r="E28" s="44" t="s">
        <v>765</v>
      </c>
      <c r="F28" s="36"/>
      <c r="G28" s="37">
        <v>5500</v>
      </c>
      <c r="H28" s="36"/>
      <c r="I28" s="44" t="s">
        <v>722</v>
      </c>
      <c r="J28" s="44" t="s">
        <v>723</v>
      </c>
      <c r="K28" s="37">
        <v>5500</v>
      </c>
      <c r="L28" s="37">
        <v>0</v>
      </c>
      <c r="M28" s="36">
        <v>0</v>
      </c>
      <c r="N28" s="44" t="s">
        <v>763</v>
      </c>
      <c r="O28" s="44" t="s">
        <v>766</v>
      </c>
    </row>
    <row r="29" spans="1:15" x14ac:dyDescent="0.3">
      <c r="A29" s="44" t="s">
        <v>763</v>
      </c>
      <c r="B29" s="44" t="s">
        <v>691</v>
      </c>
      <c r="C29" s="44" t="s">
        <v>719</v>
      </c>
      <c r="D29" s="44" t="s">
        <v>720</v>
      </c>
      <c r="E29" s="44" t="s">
        <v>727</v>
      </c>
      <c r="F29" s="36"/>
      <c r="G29" s="37">
        <v>1893.13</v>
      </c>
      <c r="H29" s="36"/>
      <c r="I29" s="44" t="s">
        <v>722</v>
      </c>
      <c r="J29" s="44" t="s">
        <v>723</v>
      </c>
      <c r="K29" s="37">
        <v>1893.13</v>
      </c>
      <c r="L29" s="37">
        <v>0</v>
      </c>
      <c r="M29" s="36">
        <v>0</v>
      </c>
      <c r="N29" s="44" t="s">
        <v>763</v>
      </c>
      <c r="O29" s="44" t="s">
        <v>728</v>
      </c>
    </row>
    <row r="30" spans="1:15" x14ac:dyDescent="0.3">
      <c r="A30" s="44" t="s">
        <v>763</v>
      </c>
      <c r="B30" s="44" t="s">
        <v>763</v>
      </c>
      <c r="C30" s="44" t="s">
        <v>1066</v>
      </c>
      <c r="D30" s="44" t="s">
        <v>767</v>
      </c>
      <c r="E30" s="44" t="s">
        <v>389</v>
      </c>
      <c r="F30" s="36">
        <v>1893.13</v>
      </c>
      <c r="G30" s="37"/>
      <c r="H30" s="36"/>
      <c r="I30" s="44" t="s">
        <v>722</v>
      </c>
      <c r="K30" s="36">
        <v>1893.13</v>
      </c>
      <c r="L30" s="37">
        <v>0</v>
      </c>
      <c r="M30" s="36">
        <v>0</v>
      </c>
      <c r="N30" s="44" t="s">
        <v>763</v>
      </c>
    </row>
    <row r="31" spans="1:15" x14ac:dyDescent="0.3">
      <c r="A31" s="44" t="s">
        <v>763</v>
      </c>
      <c r="B31" s="44" t="s">
        <v>763</v>
      </c>
      <c r="C31" s="44" t="s">
        <v>123</v>
      </c>
      <c r="D31" s="44" t="s">
        <v>453</v>
      </c>
      <c r="E31" s="44" t="s">
        <v>389</v>
      </c>
      <c r="F31" s="36"/>
      <c r="G31" s="37">
        <v>60</v>
      </c>
      <c r="H31" s="36"/>
      <c r="I31" s="44" t="s">
        <v>722</v>
      </c>
      <c r="K31" s="37">
        <v>60</v>
      </c>
      <c r="L31" s="37">
        <v>0</v>
      </c>
      <c r="M31" s="36">
        <v>0</v>
      </c>
      <c r="N31" s="44" t="s">
        <v>763</v>
      </c>
      <c r="O31" s="44" t="s">
        <v>768</v>
      </c>
    </row>
    <row r="32" spans="1:15" x14ac:dyDescent="0.3">
      <c r="A32" s="44" t="s">
        <v>763</v>
      </c>
      <c r="B32" s="44" t="s">
        <v>763</v>
      </c>
      <c r="C32" s="44" t="s">
        <v>123</v>
      </c>
      <c r="D32" s="44" t="s">
        <v>453</v>
      </c>
      <c r="E32" s="44" t="s">
        <v>389</v>
      </c>
      <c r="F32" s="36"/>
      <c r="G32" s="37">
        <v>10.45</v>
      </c>
      <c r="H32" s="36"/>
      <c r="I32" s="44" t="s">
        <v>722</v>
      </c>
      <c r="K32" s="37">
        <v>10.45</v>
      </c>
      <c r="L32" s="37">
        <v>0</v>
      </c>
      <c r="M32" s="36">
        <v>0</v>
      </c>
      <c r="N32" s="44" t="s">
        <v>763</v>
      </c>
      <c r="O32" s="44" t="s">
        <v>769</v>
      </c>
    </row>
    <row r="33" spans="1:15" x14ac:dyDescent="0.3">
      <c r="A33" s="44" t="s">
        <v>763</v>
      </c>
      <c r="B33" s="44" t="s">
        <v>763</v>
      </c>
      <c r="C33" s="44" t="s">
        <v>123</v>
      </c>
      <c r="D33" s="44" t="s">
        <v>453</v>
      </c>
      <c r="E33" s="44" t="s">
        <v>389</v>
      </c>
      <c r="F33" s="36"/>
      <c r="G33" s="37">
        <v>10.45</v>
      </c>
      <c r="H33" s="36"/>
      <c r="I33" s="44" t="s">
        <v>722</v>
      </c>
      <c r="K33" s="37">
        <v>10.45</v>
      </c>
      <c r="L33" s="37">
        <v>0</v>
      </c>
      <c r="M33" s="36">
        <v>0</v>
      </c>
      <c r="N33" s="44" t="s">
        <v>763</v>
      </c>
      <c r="O33" s="44" t="s">
        <v>769</v>
      </c>
    </row>
    <row r="34" spans="1:15" x14ac:dyDescent="0.3">
      <c r="A34" s="44" t="s">
        <v>763</v>
      </c>
      <c r="B34" s="44" t="s">
        <v>763</v>
      </c>
      <c r="C34" s="44" t="s">
        <v>123</v>
      </c>
      <c r="D34" s="44" t="s">
        <v>453</v>
      </c>
      <c r="E34" s="44" t="s">
        <v>389</v>
      </c>
      <c r="F34" s="36"/>
      <c r="G34" s="37">
        <v>10.45</v>
      </c>
      <c r="H34" s="36">
        <v>895436.76000000024</v>
      </c>
      <c r="I34" s="44" t="s">
        <v>722</v>
      </c>
      <c r="K34" s="37">
        <v>10.45</v>
      </c>
      <c r="L34" s="37">
        <v>0</v>
      </c>
      <c r="M34" s="36">
        <v>0</v>
      </c>
      <c r="N34" s="44" t="s">
        <v>763</v>
      </c>
      <c r="O34" s="44" t="s">
        <v>769</v>
      </c>
    </row>
    <row r="35" spans="1:15" x14ac:dyDescent="0.3">
      <c r="A35" s="44" t="s">
        <v>770</v>
      </c>
      <c r="B35" s="44" t="s">
        <v>711</v>
      </c>
      <c r="C35" s="44" t="s">
        <v>5</v>
      </c>
      <c r="D35" s="44" t="s">
        <v>771</v>
      </c>
      <c r="E35" s="44" t="s">
        <v>772</v>
      </c>
      <c r="F35" s="36"/>
      <c r="G35" s="37">
        <v>2000</v>
      </c>
      <c r="H35" s="36"/>
      <c r="I35" s="44" t="s">
        <v>722</v>
      </c>
      <c r="J35" s="44" t="s">
        <v>723</v>
      </c>
      <c r="K35" s="37">
        <v>2000</v>
      </c>
      <c r="L35" s="37">
        <v>0</v>
      </c>
      <c r="M35" s="36">
        <v>0</v>
      </c>
      <c r="N35" s="44" t="s">
        <v>770</v>
      </c>
      <c r="O35" s="44" t="s">
        <v>773</v>
      </c>
    </row>
    <row r="36" spans="1:15" x14ac:dyDescent="0.3">
      <c r="A36" s="44" t="s">
        <v>770</v>
      </c>
      <c r="B36" s="44" t="s">
        <v>724</v>
      </c>
      <c r="C36" s="44" t="s">
        <v>121</v>
      </c>
      <c r="D36" s="44" t="s">
        <v>774</v>
      </c>
      <c r="E36" s="44" t="s">
        <v>775</v>
      </c>
      <c r="F36" s="36"/>
      <c r="G36" s="37">
        <v>89924.800000000003</v>
      </c>
      <c r="H36" s="36"/>
      <c r="I36" s="44" t="s">
        <v>722</v>
      </c>
      <c r="J36" s="44" t="s">
        <v>723</v>
      </c>
      <c r="K36" s="37">
        <v>89924.800000000003</v>
      </c>
      <c r="L36" s="37">
        <v>0</v>
      </c>
      <c r="M36" s="36">
        <v>0</v>
      </c>
      <c r="N36" s="44" t="s">
        <v>770</v>
      </c>
    </row>
    <row r="37" spans="1:15" x14ac:dyDescent="0.3">
      <c r="A37" s="44" t="s">
        <v>770</v>
      </c>
      <c r="B37" s="44" t="s">
        <v>691</v>
      </c>
      <c r="C37" s="44" t="s">
        <v>662</v>
      </c>
      <c r="D37" s="44" t="s">
        <v>726</v>
      </c>
      <c r="E37" s="44" t="s">
        <v>389</v>
      </c>
      <c r="F37" s="36"/>
      <c r="G37" s="37">
        <v>6000</v>
      </c>
      <c r="H37" s="36"/>
      <c r="I37" s="44" t="s">
        <v>722</v>
      </c>
      <c r="J37" s="44" t="s">
        <v>723</v>
      </c>
      <c r="K37" s="37">
        <v>6000</v>
      </c>
      <c r="L37" s="37">
        <v>0</v>
      </c>
      <c r="M37" s="36">
        <v>0</v>
      </c>
      <c r="N37" s="44" t="s">
        <v>770</v>
      </c>
      <c r="O37" s="44" t="s">
        <v>777</v>
      </c>
    </row>
    <row r="38" spans="1:15" x14ac:dyDescent="0.3">
      <c r="A38" s="44" t="s">
        <v>770</v>
      </c>
      <c r="B38" s="44" t="s">
        <v>770</v>
      </c>
      <c r="C38" s="44" t="s">
        <v>123</v>
      </c>
      <c r="D38" s="44" t="s">
        <v>453</v>
      </c>
      <c r="E38" s="44" t="s">
        <v>389</v>
      </c>
      <c r="F38" s="36"/>
      <c r="G38" s="37">
        <v>10.45</v>
      </c>
      <c r="H38" s="36"/>
      <c r="I38" s="44" t="s">
        <v>722</v>
      </c>
      <c r="K38" s="37">
        <v>10.45</v>
      </c>
      <c r="L38" s="37">
        <v>0</v>
      </c>
      <c r="M38" s="36">
        <v>0</v>
      </c>
      <c r="N38" s="44" t="s">
        <v>770</v>
      </c>
      <c r="O38" s="44" t="s">
        <v>778</v>
      </c>
    </row>
    <row r="39" spans="1:15" x14ac:dyDescent="0.3">
      <c r="A39" s="44" t="s">
        <v>770</v>
      </c>
      <c r="B39" s="44" t="s">
        <v>770</v>
      </c>
      <c r="C39" s="44" t="s">
        <v>1066</v>
      </c>
      <c r="D39" s="44" t="s">
        <v>767</v>
      </c>
      <c r="E39" s="44" t="s">
        <v>389</v>
      </c>
      <c r="F39" s="36">
        <v>6000</v>
      </c>
      <c r="G39" s="37"/>
      <c r="H39" s="36">
        <v>803501.51000000024</v>
      </c>
      <c r="I39" s="44" t="s">
        <v>722</v>
      </c>
      <c r="K39" s="36">
        <v>6000</v>
      </c>
      <c r="L39" s="37">
        <v>0</v>
      </c>
      <c r="M39" s="36">
        <v>0</v>
      </c>
      <c r="N39" s="44" t="s">
        <v>770</v>
      </c>
      <c r="O39" s="44" t="s">
        <v>779</v>
      </c>
    </row>
    <row r="40" spans="1:15" x14ac:dyDescent="0.3">
      <c r="A40" s="44" t="s">
        <v>780</v>
      </c>
      <c r="B40" s="44" t="s">
        <v>711</v>
      </c>
      <c r="C40" s="44" t="s">
        <v>781</v>
      </c>
      <c r="D40" s="44" t="s">
        <v>782</v>
      </c>
      <c r="E40" s="44" t="s">
        <v>783</v>
      </c>
      <c r="F40" s="36"/>
      <c r="G40" s="37">
        <v>59.08</v>
      </c>
      <c r="H40" s="36"/>
      <c r="I40" s="44" t="s">
        <v>722</v>
      </c>
      <c r="J40" s="44" t="s">
        <v>723</v>
      </c>
      <c r="K40" s="37">
        <v>59.08</v>
      </c>
      <c r="L40" s="37">
        <v>0</v>
      </c>
      <c r="M40" s="36">
        <v>0</v>
      </c>
      <c r="N40" s="44" t="s">
        <v>780</v>
      </c>
    </row>
    <row r="41" spans="1:15" x14ac:dyDescent="0.3">
      <c r="A41" s="44" t="s">
        <v>780</v>
      </c>
      <c r="B41" s="44" t="s">
        <v>711</v>
      </c>
      <c r="C41" s="44" t="s">
        <v>134</v>
      </c>
      <c r="D41" s="44" t="s">
        <v>784</v>
      </c>
      <c r="E41" s="44" t="s">
        <v>785</v>
      </c>
      <c r="F41" s="36"/>
      <c r="G41" s="37">
        <v>323.75</v>
      </c>
      <c r="H41" s="36"/>
      <c r="I41" s="44" t="s">
        <v>722</v>
      </c>
      <c r="J41" s="44" t="s">
        <v>723</v>
      </c>
      <c r="K41" s="37">
        <v>323.75</v>
      </c>
      <c r="L41" s="37">
        <v>0</v>
      </c>
      <c r="M41" s="36">
        <v>0</v>
      </c>
      <c r="N41" s="44" t="s">
        <v>780</v>
      </c>
    </row>
    <row r="42" spans="1:15" x14ac:dyDescent="0.3">
      <c r="A42" s="44" t="s">
        <v>780</v>
      </c>
      <c r="B42" s="44" t="s">
        <v>711</v>
      </c>
      <c r="C42" s="44" t="s">
        <v>134</v>
      </c>
      <c r="D42" s="44" t="s">
        <v>784</v>
      </c>
      <c r="E42" s="44" t="s">
        <v>786</v>
      </c>
      <c r="F42" s="36"/>
      <c r="G42" s="37">
        <v>323.75</v>
      </c>
      <c r="H42" s="36"/>
      <c r="I42" s="44" t="s">
        <v>722</v>
      </c>
      <c r="J42" s="44" t="s">
        <v>723</v>
      </c>
      <c r="K42" s="37">
        <v>323.75</v>
      </c>
      <c r="L42" s="37">
        <v>0</v>
      </c>
      <c r="M42" s="36">
        <v>0</v>
      </c>
      <c r="N42" s="44" t="s">
        <v>780</v>
      </c>
    </row>
    <row r="43" spans="1:15" x14ac:dyDescent="0.3">
      <c r="A43" s="44" t="s">
        <v>780</v>
      </c>
      <c r="B43" s="44" t="s">
        <v>780</v>
      </c>
      <c r="C43" s="44" t="s">
        <v>123</v>
      </c>
      <c r="D43" s="44" t="s">
        <v>453</v>
      </c>
      <c r="E43" s="44" t="s">
        <v>389</v>
      </c>
      <c r="F43" s="36"/>
      <c r="G43" s="37">
        <v>10.45</v>
      </c>
      <c r="H43" s="36"/>
      <c r="I43" s="44" t="s">
        <v>722</v>
      </c>
      <c r="K43" s="37">
        <v>10.45</v>
      </c>
      <c r="L43" s="37">
        <v>0</v>
      </c>
      <c r="M43" s="36">
        <v>0</v>
      </c>
      <c r="N43" s="44" t="s">
        <v>780</v>
      </c>
      <c r="O43" s="44" t="s">
        <v>787</v>
      </c>
    </row>
    <row r="44" spans="1:15" x14ac:dyDescent="0.3">
      <c r="A44" s="44" t="s">
        <v>780</v>
      </c>
      <c r="B44" s="44" t="s">
        <v>780</v>
      </c>
      <c r="C44" s="44" t="s">
        <v>123</v>
      </c>
      <c r="D44" s="44" t="s">
        <v>453</v>
      </c>
      <c r="E44" s="44" t="s">
        <v>389</v>
      </c>
      <c r="F44" s="36"/>
      <c r="G44" s="37">
        <v>10.45</v>
      </c>
      <c r="H44" s="36">
        <v>802774.03000000038</v>
      </c>
      <c r="I44" s="44" t="s">
        <v>722</v>
      </c>
      <c r="K44" s="37">
        <v>10.45</v>
      </c>
      <c r="L44" s="37">
        <v>0</v>
      </c>
      <c r="M44" s="36">
        <v>0</v>
      </c>
      <c r="N44" s="44" t="s">
        <v>780</v>
      </c>
      <c r="O44" s="44" t="s">
        <v>787</v>
      </c>
    </row>
    <row r="45" spans="1:15" x14ac:dyDescent="0.3">
      <c r="A45" s="44" t="s">
        <v>770</v>
      </c>
      <c r="B45" s="44" t="s">
        <v>691</v>
      </c>
      <c r="C45" s="44" t="s">
        <v>719</v>
      </c>
      <c r="D45" s="44" t="s">
        <v>720</v>
      </c>
      <c r="E45" s="44" t="s">
        <v>776</v>
      </c>
      <c r="F45" s="36"/>
      <c r="G45" s="37">
        <v>6000</v>
      </c>
      <c r="H45" s="36">
        <v>796774.03000000038</v>
      </c>
      <c r="I45" s="44" t="s">
        <v>722</v>
      </c>
      <c r="J45" s="44" t="s">
        <v>723</v>
      </c>
      <c r="K45" s="37">
        <v>6000</v>
      </c>
      <c r="L45" s="37">
        <v>0</v>
      </c>
      <c r="M45" s="36">
        <v>0</v>
      </c>
      <c r="N45" s="44" t="s">
        <v>780</v>
      </c>
      <c r="O45" s="44" t="s">
        <v>777</v>
      </c>
    </row>
    <row r="46" spans="1:15" x14ac:dyDescent="0.3">
      <c r="A46" s="44" t="s">
        <v>763</v>
      </c>
      <c r="B46" s="44" t="s">
        <v>691</v>
      </c>
      <c r="C46" s="44" t="s">
        <v>167</v>
      </c>
      <c r="D46" s="44" t="s">
        <v>788</v>
      </c>
      <c r="E46" s="44" t="s">
        <v>789</v>
      </c>
      <c r="F46" s="36"/>
      <c r="G46" s="37">
        <v>15800</v>
      </c>
      <c r="H46" s="36">
        <v>780974.03000000038</v>
      </c>
      <c r="I46" s="44" t="s">
        <v>722</v>
      </c>
      <c r="J46" s="44" t="s">
        <v>723</v>
      </c>
      <c r="K46" s="37">
        <v>15800</v>
      </c>
      <c r="L46" s="37">
        <v>0</v>
      </c>
      <c r="M46" s="36">
        <v>0</v>
      </c>
      <c r="N46" s="44" t="s">
        <v>790</v>
      </c>
      <c r="O46" s="44" t="s">
        <v>791</v>
      </c>
    </row>
    <row r="47" spans="1:15" x14ac:dyDescent="0.3">
      <c r="A47" s="44" t="s">
        <v>780</v>
      </c>
      <c r="B47" s="44" t="s">
        <v>691</v>
      </c>
      <c r="C47" s="44" t="s">
        <v>190</v>
      </c>
      <c r="D47" s="44" t="s">
        <v>792</v>
      </c>
      <c r="E47" s="44" t="s">
        <v>793</v>
      </c>
      <c r="F47" s="36"/>
      <c r="G47" s="37">
        <v>55000</v>
      </c>
      <c r="H47" s="36"/>
      <c r="I47" s="44" t="s">
        <v>722</v>
      </c>
      <c r="J47" s="44" t="s">
        <v>723</v>
      </c>
      <c r="K47" s="37">
        <v>55000</v>
      </c>
      <c r="L47" s="37">
        <v>0</v>
      </c>
      <c r="M47" s="36">
        <v>0</v>
      </c>
      <c r="N47" s="44" t="s">
        <v>790</v>
      </c>
      <c r="O47" s="44" t="s">
        <v>794</v>
      </c>
    </row>
    <row r="48" spans="1:15" x14ac:dyDescent="0.3">
      <c r="A48" s="44" t="s">
        <v>780</v>
      </c>
      <c r="B48" s="44" t="s">
        <v>691</v>
      </c>
      <c r="C48" s="44" t="s">
        <v>119</v>
      </c>
      <c r="D48" s="44" t="s">
        <v>795</v>
      </c>
      <c r="E48" s="44" t="s">
        <v>68</v>
      </c>
      <c r="F48" s="36"/>
      <c r="G48" s="37">
        <v>4752.16</v>
      </c>
      <c r="H48" s="36"/>
      <c r="I48" s="44" t="s">
        <v>722</v>
      </c>
      <c r="J48" s="44" t="s">
        <v>723</v>
      </c>
      <c r="K48" s="37">
        <v>4752.16</v>
      </c>
      <c r="L48" s="37">
        <v>0</v>
      </c>
      <c r="M48" s="36">
        <v>0</v>
      </c>
      <c r="N48" s="44" t="s">
        <v>790</v>
      </c>
      <c r="O48" s="44" t="s">
        <v>796</v>
      </c>
    </row>
    <row r="49" spans="1:15" x14ac:dyDescent="0.3">
      <c r="A49" s="44" t="s">
        <v>780</v>
      </c>
      <c r="B49" s="44" t="s">
        <v>691</v>
      </c>
      <c r="C49" s="44" t="s">
        <v>797</v>
      </c>
      <c r="D49" s="44" t="s">
        <v>798</v>
      </c>
      <c r="E49" s="44" t="s">
        <v>799</v>
      </c>
      <c r="F49" s="36"/>
      <c r="G49" s="37">
        <v>2500</v>
      </c>
      <c r="H49" s="36"/>
      <c r="I49" s="44" t="s">
        <v>722</v>
      </c>
      <c r="J49" s="44" t="s">
        <v>723</v>
      </c>
      <c r="K49" s="37">
        <v>2500</v>
      </c>
      <c r="L49" s="37">
        <v>0</v>
      </c>
      <c r="M49" s="36">
        <v>0</v>
      </c>
      <c r="N49" s="44" t="s">
        <v>790</v>
      </c>
      <c r="O49" s="44" t="s">
        <v>800</v>
      </c>
    </row>
    <row r="50" spans="1:15" x14ac:dyDescent="0.3">
      <c r="A50" s="44" t="s">
        <v>780</v>
      </c>
      <c r="B50" s="44" t="s">
        <v>691</v>
      </c>
      <c r="C50" s="44" t="s">
        <v>801</v>
      </c>
      <c r="D50" s="44" t="s">
        <v>802</v>
      </c>
      <c r="E50" s="44" t="s">
        <v>803</v>
      </c>
      <c r="F50" s="36"/>
      <c r="G50" s="37">
        <v>6000</v>
      </c>
      <c r="H50" s="36">
        <v>712721.87000000034</v>
      </c>
      <c r="I50" s="44" t="s">
        <v>722</v>
      </c>
      <c r="J50" s="44" t="s">
        <v>723</v>
      </c>
      <c r="K50" s="37">
        <v>6000</v>
      </c>
      <c r="L50" s="37">
        <v>0</v>
      </c>
      <c r="M50" s="36">
        <v>0</v>
      </c>
      <c r="N50" s="44" t="s">
        <v>790</v>
      </c>
      <c r="O50" s="44" t="s">
        <v>804</v>
      </c>
    </row>
    <row r="51" spans="1:15" x14ac:dyDescent="0.3">
      <c r="A51" s="44" t="s">
        <v>805</v>
      </c>
      <c r="B51" s="44" t="s">
        <v>691</v>
      </c>
      <c r="C51" s="44" t="s">
        <v>180</v>
      </c>
      <c r="D51" s="44" t="s">
        <v>806</v>
      </c>
      <c r="E51" s="44" t="s">
        <v>1207</v>
      </c>
      <c r="F51" s="36"/>
      <c r="G51" s="37">
        <v>5597.43</v>
      </c>
      <c r="H51" s="36"/>
      <c r="I51" s="44" t="s">
        <v>722</v>
      </c>
      <c r="J51" s="44" t="s">
        <v>723</v>
      </c>
      <c r="K51" s="37">
        <v>5597.43</v>
      </c>
      <c r="L51" s="37">
        <v>0</v>
      </c>
      <c r="M51" s="36">
        <v>0</v>
      </c>
      <c r="N51" s="44" t="s">
        <v>790</v>
      </c>
      <c r="O51" s="44" t="s">
        <v>390</v>
      </c>
    </row>
    <row r="52" spans="1:15" x14ac:dyDescent="0.3">
      <c r="A52" s="44" t="s">
        <v>805</v>
      </c>
      <c r="B52" s="44" t="s">
        <v>691</v>
      </c>
      <c r="C52" s="44" t="s">
        <v>179</v>
      </c>
      <c r="D52" s="44" t="s">
        <v>807</v>
      </c>
      <c r="E52" s="44" t="s">
        <v>808</v>
      </c>
      <c r="F52" s="36"/>
      <c r="G52" s="37">
        <v>113418.57</v>
      </c>
      <c r="H52" s="36"/>
      <c r="I52" s="44" t="s">
        <v>722</v>
      </c>
      <c r="J52" s="44" t="s">
        <v>723</v>
      </c>
      <c r="K52" s="37">
        <v>113418.57</v>
      </c>
      <c r="L52" s="37">
        <v>0</v>
      </c>
      <c r="M52" s="36">
        <v>0</v>
      </c>
      <c r="N52" s="44" t="s">
        <v>790</v>
      </c>
    </row>
    <row r="53" spans="1:15" x14ac:dyDescent="0.3">
      <c r="A53" s="44" t="s">
        <v>805</v>
      </c>
      <c r="B53" s="44" t="s">
        <v>691</v>
      </c>
      <c r="C53" s="44" t="s">
        <v>809</v>
      </c>
      <c r="D53" s="44" t="s">
        <v>806</v>
      </c>
      <c r="E53" s="44" t="s">
        <v>1207</v>
      </c>
      <c r="F53" s="36"/>
      <c r="G53" s="37">
        <v>1076.75</v>
      </c>
      <c r="H53" s="36"/>
      <c r="I53" s="44" t="s">
        <v>722</v>
      </c>
      <c r="J53" s="44" t="s">
        <v>723</v>
      </c>
      <c r="K53" s="37">
        <v>1076.75</v>
      </c>
      <c r="L53" s="37">
        <v>0</v>
      </c>
      <c r="M53" s="36">
        <v>0</v>
      </c>
      <c r="N53" s="44" t="s">
        <v>790</v>
      </c>
      <c r="O53" s="44" t="s">
        <v>390</v>
      </c>
    </row>
    <row r="54" spans="1:15" x14ac:dyDescent="0.3">
      <c r="A54" s="44" t="s">
        <v>805</v>
      </c>
      <c r="B54" s="44" t="s">
        <v>691</v>
      </c>
      <c r="C54" s="44" t="s">
        <v>179</v>
      </c>
      <c r="D54" s="44" t="s">
        <v>807</v>
      </c>
      <c r="E54" s="44" t="s">
        <v>808</v>
      </c>
      <c r="F54" s="36"/>
      <c r="G54" s="37">
        <v>2264.58</v>
      </c>
      <c r="H54" s="36"/>
      <c r="I54" s="44" t="s">
        <v>722</v>
      </c>
      <c r="J54" s="44" t="s">
        <v>723</v>
      </c>
      <c r="K54" s="37">
        <v>2264.58</v>
      </c>
      <c r="L54" s="37">
        <v>0</v>
      </c>
      <c r="M54" s="36">
        <v>0</v>
      </c>
      <c r="N54" s="44" t="s">
        <v>790</v>
      </c>
      <c r="O54" s="44" t="s">
        <v>810</v>
      </c>
    </row>
    <row r="55" spans="1:15" x14ac:dyDescent="0.3">
      <c r="A55" s="44" t="s">
        <v>805</v>
      </c>
      <c r="B55" s="44" t="s">
        <v>780</v>
      </c>
      <c r="C55" s="44" t="s">
        <v>167</v>
      </c>
      <c r="D55" s="44" t="s">
        <v>811</v>
      </c>
      <c r="E55" s="44" t="s">
        <v>789</v>
      </c>
      <c r="F55" s="36"/>
      <c r="G55" s="37">
        <v>32200</v>
      </c>
      <c r="H55" s="36">
        <v>558164.54000000039</v>
      </c>
      <c r="I55" s="44" t="s">
        <v>722</v>
      </c>
      <c r="J55" s="44" t="s">
        <v>723</v>
      </c>
      <c r="K55" s="37">
        <v>32200</v>
      </c>
      <c r="L55" s="37">
        <v>0</v>
      </c>
      <c r="M55" s="36">
        <v>0</v>
      </c>
      <c r="N55" s="44" t="s">
        <v>790</v>
      </c>
    </row>
    <row r="56" spans="1:15" x14ac:dyDescent="0.3">
      <c r="A56" s="44" t="s">
        <v>790</v>
      </c>
      <c r="B56" s="44" t="s">
        <v>790</v>
      </c>
      <c r="C56" s="44" t="s">
        <v>123</v>
      </c>
      <c r="D56" s="44" t="s">
        <v>453</v>
      </c>
      <c r="E56" s="44" t="s">
        <v>389</v>
      </c>
      <c r="F56" s="36"/>
      <c r="G56" s="37">
        <v>10.45</v>
      </c>
      <c r="H56" s="36"/>
      <c r="I56" s="44" t="s">
        <v>722</v>
      </c>
      <c r="K56" s="37">
        <v>10.45</v>
      </c>
      <c r="L56" s="37">
        <v>0</v>
      </c>
      <c r="M56" s="36">
        <v>0</v>
      </c>
      <c r="N56" s="44" t="s">
        <v>790</v>
      </c>
      <c r="O56" s="44" t="s">
        <v>812</v>
      </c>
    </row>
    <row r="57" spans="1:15" x14ac:dyDescent="0.3">
      <c r="A57" s="44" t="s">
        <v>790</v>
      </c>
      <c r="B57" s="44" t="s">
        <v>790</v>
      </c>
      <c r="C57" s="44" t="s">
        <v>123</v>
      </c>
      <c r="D57" s="44" t="s">
        <v>453</v>
      </c>
      <c r="E57" s="44" t="s">
        <v>389</v>
      </c>
      <c r="F57" s="36"/>
      <c r="G57" s="37">
        <v>10.45</v>
      </c>
      <c r="H57" s="36"/>
      <c r="I57" s="44" t="s">
        <v>722</v>
      </c>
      <c r="K57" s="37">
        <v>10.45</v>
      </c>
      <c r="L57" s="37">
        <v>0</v>
      </c>
      <c r="M57" s="36">
        <v>0</v>
      </c>
      <c r="N57" s="44" t="s">
        <v>790</v>
      </c>
      <c r="O57" s="44" t="s">
        <v>812</v>
      </c>
    </row>
    <row r="58" spans="1:15" x14ac:dyDescent="0.3">
      <c r="A58" s="44" t="s">
        <v>790</v>
      </c>
      <c r="B58" s="44" t="s">
        <v>790</v>
      </c>
      <c r="C58" s="44" t="s">
        <v>123</v>
      </c>
      <c r="D58" s="44" t="s">
        <v>453</v>
      </c>
      <c r="E58" s="44" t="s">
        <v>389</v>
      </c>
      <c r="F58" s="36"/>
      <c r="G58" s="37">
        <v>10.45</v>
      </c>
      <c r="H58" s="36"/>
      <c r="I58" s="44" t="s">
        <v>722</v>
      </c>
      <c r="K58" s="37">
        <v>10.45</v>
      </c>
      <c r="L58" s="37">
        <v>0</v>
      </c>
      <c r="M58" s="36">
        <v>0</v>
      </c>
      <c r="N58" s="44" t="s">
        <v>790</v>
      </c>
      <c r="O58" s="44" t="s">
        <v>812</v>
      </c>
    </row>
    <row r="59" spans="1:15" x14ac:dyDescent="0.3">
      <c r="A59" s="44" t="s">
        <v>790</v>
      </c>
      <c r="B59" s="44" t="s">
        <v>790</v>
      </c>
      <c r="C59" s="44" t="s">
        <v>123</v>
      </c>
      <c r="D59" s="44" t="s">
        <v>453</v>
      </c>
      <c r="E59" s="44" t="s">
        <v>389</v>
      </c>
      <c r="F59" s="36"/>
      <c r="G59" s="37">
        <v>10.45</v>
      </c>
      <c r="H59" s="36">
        <v>558122.74000000057</v>
      </c>
      <c r="I59" s="44" t="s">
        <v>722</v>
      </c>
      <c r="K59" s="37">
        <v>10.45</v>
      </c>
      <c r="L59" s="37">
        <v>0</v>
      </c>
      <c r="M59" s="36">
        <v>0</v>
      </c>
      <c r="N59" s="44" t="s">
        <v>790</v>
      </c>
      <c r="O59" s="44" t="s">
        <v>812</v>
      </c>
    </row>
    <row r="60" spans="1:15" x14ac:dyDescent="0.3">
      <c r="A60" s="44" t="s">
        <v>780</v>
      </c>
      <c r="B60" s="44" t="s">
        <v>691</v>
      </c>
      <c r="C60" s="44" t="s">
        <v>813</v>
      </c>
      <c r="D60" s="44" t="s">
        <v>701</v>
      </c>
      <c r="E60" s="44" t="s">
        <v>814</v>
      </c>
      <c r="F60" s="36"/>
      <c r="G60" s="37">
        <v>10000</v>
      </c>
      <c r="H60" s="36"/>
      <c r="I60" s="44" t="s">
        <v>722</v>
      </c>
      <c r="J60" s="44" t="s">
        <v>723</v>
      </c>
      <c r="K60" s="37">
        <v>10000</v>
      </c>
      <c r="L60" s="37">
        <v>0</v>
      </c>
      <c r="M60" s="36">
        <v>0</v>
      </c>
      <c r="N60" s="44" t="s">
        <v>815</v>
      </c>
      <c r="O60" s="44" t="s">
        <v>816</v>
      </c>
    </row>
    <row r="61" spans="1:15" x14ac:dyDescent="0.3">
      <c r="A61" s="44" t="s">
        <v>780</v>
      </c>
      <c r="B61" s="44" t="s">
        <v>691</v>
      </c>
      <c r="C61" s="44" t="s">
        <v>817</v>
      </c>
      <c r="D61" s="44" t="s">
        <v>818</v>
      </c>
      <c r="E61" s="44" t="s">
        <v>819</v>
      </c>
      <c r="F61" s="36"/>
      <c r="G61" s="37">
        <v>1558.5</v>
      </c>
      <c r="H61" s="36"/>
      <c r="I61" s="44" t="s">
        <v>722</v>
      </c>
      <c r="J61" s="44" t="s">
        <v>723</v>
      </c>
      <c r="K61" s="37">
        <v>1558.5</v>
      </c>
      <c r="L61" s="37">
        <v>0</v>
      </c>
      <c r="M61" s="36">
        <v>0</v>
      </c>
      <c r="N61" s="44" t="s">
        <v>815</v>
      </c>
      <c r="O61" s="44" t="s">
        <v>820</v>
      </c>
    </row>
    <row r="62" spans="1:15" x14ac:dyDescent="0.3">
      <c r="A62" s="44" t="s">
        <v>780</v>
      </c>
      <c r="B62" s="44" t="s">
        <v>691</v>
      </c>
      <c r="C62" s="44" t="s">
        <v>177</v>
      </c>
      <c r="D62" s="44" t="s">
        <v>821</v>
      </c>
      <c r="E62" s="44" t="s">
        <v>822</v>
      </c>
      <c r="F62" s="36"/>
      <c r="G62" s="37">
        <v>1699.18</v>
      </c>
      <c r="H62" s="36"/>
      <c r="I62" s="44" t="s">
        <v>722</v>
      </c>
      <c r="J62" s="44" t="s">
        <v>723</v>
      </c>
      <c r="K62" s="37">
        <v>1699.18</v>
      </c>
      <c r="L62" s="37">
        <v>0</v>
      </c>
      <c r="M62" s="36">
        <v>0</v>
      </c>
      <c r="N62" s="44" t="s">
        <v>815</v>
      </c>
      <c r="O62" s="44" t="s">
        <v>823</v>
      </c>
    </row>
    <row r="63" spans="1:15" x14ac:dyDescent="0.3">
      <c r="A63" s="44" t="s">
        <v>780</v>
      </c>
      <c r="B63" s="44" t="s">
        <v>691</v>
      </c>
      <c r="C63" s="44" t="s">
        <v>119</v>
      </c>
      <c r="D63" s="44" t="s">
        <v>824</v>
      </c>
      <c r="E63" s="44" t="s">
        <v>825</v>
      </c>
      <c r="F63" s="36"/>
      <c r="G63" s="37">
        <v>3800</v>
      </c>
      <c r="H63" s="36">
        <v>541065.06000000052</v>
      </c>
      <c r="I63" s="44" t="s">
        <v>722</v>
      </c>
      <c r="J63" s="44" t="s">
        <v>723</v>
      </c>
      <c r="K63" s="37">
        <v>3800</v>
      </c>
      <c r="L63" s="37">
        <v>0</v>
      </c>
      <c r="M63" s="36">
        <v>0</v>
      </c>
      <c r="N63" s="44" t="s">
        <v>815</v>
      </c>
      <c r="O63" s="44" t="s">
        <v>826</v>
      </c>
    </row>
    <row r="64" spans="1:15" x14ac:dyDescent="0.3">
      <c r="A64" s="44" t="s">
        <v>805</v>
      </c>
      <c r="B64" s="44" t="s">
        <v>691</v>
      </c>
      <c r="C64" s="44" t="s">
        <v>827</v>
      </c>
      <c r="D64" s="44" t="s">
        <v>828</v>
      </c>
      <c r="E64" s="44" t="s">
        <v>829</v>
      </c>
      <c r="F64" s="36"/>
      <c r="G64" s="37">
        <v>56428.08</v>
      </c>
      <c r="H64" s="36">
        <v>484636.98000000051</v>
      </c>
      <c r="I64" s="44" t="s">
        <v>722</v>
      </c>
      <c r="J64" s="44" t="s">
        <v>723</v>
      </c>
      <c r="K64" s="37">
        <v>56428.08</v>
      </c>
      <c r="L64" s="37">
        <v>0</v>
      </c>
      <c r="M64" s="36">
        <v>0</v>
      </c>
      <c r="N64" s="44" t="s">
        <v>815</v>
      </c>
      <c r="O64" s="44" t="s">
        <v>390</v>
      </c>
    </row>
    <row r="65" spans="1:15" x14ac:dyDescent="0.3">
      <c r="A65" s="44" t="s">
        <v>780</v>
      </c>
      <c r="B65" s="44" t="s">
        <v>691</v>
      </c>
      <c r="C65" s="44" t="s">
        <v>830</v>
      </c>
      <c r="D65" s="44" t="s">
        <v>831</v>
      </c>
      <c r="E65" s="44" t="s">
        <v>832</v>
      </c>
      <c r="F65" s="36"/>
      <c r="G65" s="37">
        <v>37248.89</v>
      </c>
      <c r="H65" s="36"/>
      <c r="I65" s="44" t="s">
        <v>722</v>
      </c>
      <c r="J65" s="44" t="s">
        <v>723</v>
      </c>
      <c r="K65" s="37">
        <v>37248.89</v>
      </c>
      <c r="L65" s="37">
        <v>0</v>
      </c>
      <c r="M65" s="36">
        <v>0</v>
      </c>
      <c r="N65" s="44" t="s">
        <v>815</v>
      </c>
      <c r="O65" s="44" t="s">
        <v>833</v>
      </c>
    </row>
    <row r="66" spans="1:15" x14ac:dyDescent="0.3">
      <c r="A66" s="44" t="s">
        <v>780</v>
      </c>
      <c r="B66" s="44" t="s">
        <v>691</v>
      </c>
      <c r="C66" s="44" t="s">
        <v>834</v>
      </c>
      <c r="D66" s="44" t="s">
        <v>835</v>
      </c>
      <c r="E66" s="44" t="s">
        <v>836</v>
      </c>
      <c r="F66" s="36"/>
      <c r="G66" s="37">
        <v>6426.09</v>
      </c>
      <c r="H66" s="36"/>
      <c r="I66" s="44" t="s">
        <v>722</v>
      </c>
      <c r="J66" s="44" t="s">
        <v>723</v>
      </c>
      <c r="K66" s="37">
        <v>6426.09</v>
      </c>
      <c r="L66" s="37">
        <v>0</v>
      </c>
      <c r="M66" s="36">
        <v>0</v>
      </c>
      <c r="N66" s="44" t="s">
        <v>815</v>
      </c>
      <c r="O66" s="44" t="s">
        <v>837</v>
      </c>
    </row>
    <row r="67" spans="1:15" x14ac:dyDescent="0.3">
      <c r="A67" s="44" t="s">
        <v>780</v>
      </c>
      <c r="B67" s="44" t="s">
        <v>691</v>
      </c>
      <c r="C67" s="44" t="s">
        <v>834</v>
      </c>
      <c r="D67" s="44" t="s">
        <v>838</v>
      </c>
      <c r="E67" s="44" t="s">
        <v>836</v>
      </c>
      <c r="F67" s="36"/>
      <c r="G67" s="37">
        <v>2132.29</v>
      </c>
      <c r="H67" s="36"/>
      <c r="I67" s="44" t="s">
        <v>722</v>
      </c>
      <c r="J67" s="44" t="s">
        <v>723</v>
      </c>
      <c r="K67" s="37">
        <v>2132.29</v>
      </c>
      <c r="L67" s="37">
        <v>0</v>
      </c>
      <c r="M67" s="36">
        <v>0</v>
      </c>
      <c r="N67" s="44" t="s">
        <v>815</v>
      </c>
      <c r="O67" s="44" t="s">
        <v>837</v>
      </c>
    </row>
    <row r="68" spans="1:15" x14ac:dyDescent="0.3">
      <c r="A68" s="44" t="s">
        <v>780</v>
      </c>
      <c r="B68" s="44" t="s">
        <v>691</v>
      </c>
      <c r="C68" s="44" t="s">
        <v>834</v>
      </c>
      <c r="D68" s="44" t="s">
        <v>839</v>
      </c>
      <c r="E68" s="44" t="s">
        <v>836</v>
      </c>
      <c r="F68" s="36"/>
      <c r="G68" s="37">
        <v>3072.84</v>
      </c>
      <c r="H68" s="36"/>
      <c r="I68" s="44" t="s">
        <v>722</v>
      </c>
      <c r="J68" s="44" t="s">
        <v>723</v>
      </c>
      <c r="K68" s="37">
        <v>3072.84</v>
      </c>
      <c r="L68" s="37">
        <v>0</v>
      </c>
      <c r="M68" s="36">
        <v>0</v>
      </c>
      <c r="N68" s="44" t="s">
        <v>815</v>
      </c>
      <c r="O68" s="44" t="s">
        <v>837</v>
      </c>
    </row>
    <row r="69" spans="1:15" x14ac:dyDescent="0.3">
      <c r="A69" s="44" t="s">
        <v>780</v>
      </c>
      <c r="B69" s="44" t="s">
        <v>691</v>
      </c>
      <c r="C69" s="44" t="s">
        <v>834</v>
      </c>
      <c r="D69" s="44" t="s">
        <v>840</v>
      </c>
      <c r="E69" s="44" t="s">
        <v>836</v>
      </c>
      <c r="F69" s="36"/>
      <c r="G69" s="37">
        <v>4089.33</v>
      </c>
      <c r="H69" s="36">
        <v>431667.54000000044</v>
      </c>
      <c r="I69" s="44" t="s">
        <v>722</v>
      </c>
      <c r="J69" s="44" t="s">
        <v>723</v>
      </c>
      <c r="K69" s="37">
        <v>4089.33</v>
      </c>
      <c r="L69" s="37">
        <v>0</v>
      </c>
      <c r="M69" s="36">
        <v>0</v>
      </c>
      <c r="N69" s="44" t="s">
        <v>815</v>
      </c>
      <c r="O69" s="44" t="s">
        <v>837</v>
      </c>
    </row>
    <row r="70" spans="1:15" x14ac:dyDescent="0.3">
      <c r="A70" s="44" t="s">
        <v>790</v>
      </c>
      <c r="B70" s="44" t="s">
        <v>691</v>
      </c>
      <c r="C70" s="44" t="s">
        <v>719</v>
      </c>
      <c r="D70" s="44" t="s">
        <v>841</v>
      </c>
      <c r="E70" s="44" t="s">
        <v>842</v>
      </c>
      <c r="F70" s="36"/>
      <c r="G70" s="37">
        <v>1217.7</v>
      </c>
      <c r="H70" s="36"/>
      <c r="I70" s="44" t="s">
        <v>722</v>
      </c>
      <c r="J70" s="44" t="s">
        <v>723</v>
      </c>
      <c r="K70" s="37">
        <v>1217.7</v>
      </c>
      <c r="L70" s="37">
        <v>0</v>
      </c>
      <c r="M70" s="36">
        <v>0</v>
      </c>
      <c r="N70" s="44" t="s">
        <v>815</v>
      </c>
      <c r="O70" s="44" t="s">
        <v>843</v>
      </c>
    </row>
    <row r="71" spans="1:15" x14ac:dyDescent="0.3">
      <c r="A71" s="44" t="s">
        <v>790</v>
      </c>
      <c r="B71" s="44" t="s">
        <v>691</v>
      </c>
      <c r="C71" s="44" t="s">
        <v>719</v>
      </c>
      <c r="D71" s="44" t="s">
        <v>841</v>
      </c>
      <c r="E71" s="44" t="s">
        <v>844</v>
      </c>
      <c r="F71" s="36"/>
      <c r="G71" s="37">
        <v>1761.18</v>
      </c>
      <c r="H71" s="36"/>
      <c r="I71" s="44" t="s">
        <v>722</v>
      </c>
      <c r="J71" s="44" t="s">
        <v>723</v>
      </c>
      <c r="K71" s="37">
        <v>1761.18</v>
      </c>
      <c r="L71" s="37">
        <v>0</v>
      </c>
      <c r="M71" s="36">
        <v>0</v>
      </c>
      <c r="N71" s="44" t="s">
        <v>815</v>
      </c>
      <c r="O71" s="44" t="s">
        <v>845</v>
      </c>
    </row>
    <row r="72" spans="1:15" x14ac:dyDescent="0.3">
      <c r="A72" s="44" t="s">
        <v>790</v>
      </c>
      <c r="B72" s="44" t="s">
        <v>691</v>
      </c>
      <c r="C72" s="44" t="s">
        <v>719</v>
      </c>
      <c r="D72" s="44" t="s">
        <v>841</v>
      </c>
      <c r="E72" s="44" t="s">
        <v>846</v>
      </c>
      <c r="F72" s="36"/>
      <c r="G72" s="37">
        <v>1217.7</v>
      </c>
      <c r="H72" s="36"/>
      <c r="I72" s="44" t="s">
        <v>722</v>
      </c>
      <c r="J72" s="44" t="s">
        <v>723</v>
      </c>
      <c r="K72" s="37">
        <v>1217.7</v>
      </c>
      <c r="L72" s="37">
        <v>0</v>
      </c>
      <c r="M72" s="36">
        <v>0</v>
      </c>
      <c r="N72" s="44" t="s">
        <v>815</v>
      </c>
      <c r="O72" s="44" t="s">
        <v>847</v>
      </c>
    </row>
    <row r="73" spans="1:15" x14ac:dyDescent="0.3">
      <c r="A73" s="44" t="s">
        <v>790</v>
      </c>
      <c r="B73" s="44" t="s">
        <v>691</v>
      </c>
      <c r="C73" s="44" t="s">
        <v>719</v>
      </c>
      <c r="D73" s="44" t="s">
        <v>841</v>
      </c>
      <c r="E73" s="44" t="s">
        <v>848</v>
      </c>
      <c r="F73" s="36"/>
      <c r="G73" s="37">
        <v>1217.7</v>
      </c>
      <c r="H73" s="36"/>
      <c r="I73" s="44" t="s">
        <v>722</v>
      </c>
      <c r="J73" s="44" t="s">
        <v>723</v>
      </c>
      <c r="K73" s="37">
        <v>1217.7</v>
      </c>
      <c r="L73" s="37">
        <v>0</v>
      </c>
      <c r="M73" s="36">
        <v>0</v>
      </c>
      <c r="N73" s="44" t="s">
        <v>815</v>
      </c>
      <c r="O73" s="44" t="s">
        <v>849</v>
      </c>
    </row>
    <row r="74" spans="1:15" x14ac:dyDescent="0.3">
      <c r="A74" s="44" t="s">
        <v>790</v>
      </c>
      <c r="B74" s="44" t="s">
        <v>691</v>
      </c>
      <c r="C74" s="44" t="s">
        <v>719</v>
      </c>
      <c r="D74" s="44" t="s">
        <v>841</v>
      </c>
      <c r="E74" s="44" t="s">
        <v>850</v>
      </c>
      <c r="F74" s="36"/>
      <c r="G74" s="37">
        <v>1447.57</v>
      </c>
      <c r="H74" s="36"/>
      <c r="I74" s="44" t="s">
        <v>722</v>
      </c>
      <c r="J74" s="44" t="s">
        <v>723</v>
      </c>
      <c r="K74" s="37">
        <v>1447.57</v>
      </c>
      <c r="L74" s="37">
        <v>0</v>
      </c>
      <c r="M74" s="36">
        <v>0</v>
      </c>
      <c r="N74" s="44" t="s">
        <v>815</v>
      </c>
      <c r="O74" s="44" t="s">
        <v>851</v>
      </c>
    </row>
    <row r="75" spans="1:15" x14ac:dyDescent="0.3">
      <c r="A75" s="44" t="s">
        <v>790</v>
      </c>
      <c r="B75" s="44" t="s">
        <v>691</v>
      </c>
      <c r="C75" s="44" t="s">
        <v>719</v>
      </c>
      <c r="D75" s="44" t="s">
        <v>841</v>
      </c>
      <c r="E75" s="44" t="s">
        <v>852</v>
      </c>
      <c r="F75" s="36"/>
      <c r="G75" s="37">
        <v>1447.57</v>
      </c>
      <c r="H75" s="36"/>
      <c r="I75" s="44" t="s">
        <v>722</v>
      </c>
      <c r="J75" s="44" t="s">
        <v>723</v>
      </c>
      <c r="K75" s="37">
        <v>1447.57</v>
      </c>
      <c r="L75" s="37">
        <v>0</v>
      </c>
      <c r="M75" s="36">
        <v>0</v>
      </c>
      <c r="N75" s="44" t="s">
        <v>815</v>
      </c>
      <c r="O75" s="44" t="s">
        <v>853</v>
      </c>
    </row>
    <row r="76" spans="1:15" x14ac:dyDescent="0.3">
      <c r="A76" s="44" t="s">
        <v>790</v>
      </c>
      <c r="B76" s="44" t="s">
        <v>691</v>
      </c>
      <c r="C76" s="44" t="s">
        <v>719</v>
      </c>
      <c r="D76" s="44" t="s">
        <v>841</v>
      </c>
      <c r="E76" s="44" t="s">
        <v>854</v>
      </c>
      <c r="F76" s="36"/>
      <c r="G76" s="37">
        <v>1854.7</v>
      </c>
      <c r="H76" s="36"/>
      <c r="I76" s="44" t="s">
        <v>722</v>
      </c>
      <c r="J76" s="44" t="s">
        <v>723</v>
      </c>
      <c r="K76" s="37">
        <v>1854.7</v>
      </c>
      <c r="L76" s="37">
        <v>0</v>
      </c>
      <c r="M76" s="36">
        <v>0</v>
      </c>
      <c r="N76" s="44" t="s">
        <v>815</v>
      </c>
      <c r="O76" s="44" t="s">
        <v>855</v>
      </c>
    </row>
    <row r="77" spans="1:15" x14ac:dyDescent="0.3">
      <c r="A77" s="44" t="s">
        <v>790</v>
      </c>
      <c r="B77" s="44" t="s">
        <v>691</v>
      </c>
      <c r="C77" s="44" t="s">
        <v>719</v>
      </c>
      <c r="D77" s="44" t="s">
        <v>841</v>
      </c>
      <c r="E77" s="44" t="s">
        <v>856</v>
      </c>
      <c r="F77" s="36"/>
      <c r="G77" s="37">
        <v>1217.7</v>
      </c>
      <c r="H77" s="36"/>
      <c r="I77" s="44" t="s">
        <v>722</v>
      </c>
      <c r="J77" s="44" t="s">
        <v>723</v>
      </c>
      <c r="K77" s="37">
        <v>1217.7</v>
      </c>
      <c r="L77" s="37">
        <v>0</v>
      </c>
      <c r="M77" s="36">
        <v>0</v>
      </c>
      <c r="N77" s="44" t="s">
        <v>815</v>
      </c>
      <c r="O77" s="44" t="s">
        <v>857</v>
      </c>
    </row>
    <row r="78" spans="1:15" x14ac:dyDescent="0.3">
      <c r="A78" s="44" t="s">
        <v>790</v>
      </c>
      <c r="B78" s="44" t="s">
        <v>691</v>
      </c>
      <c r="C78" s="44" t="s">
        <v>719</v>
      </c>
      <c r="D78" s="44" t="s">
        <v>841</v>
      </c>
      <c r="E78" s="44" t="s">
        <v>858</v>
      </c>
      <c r="F78" s="36"/>
      <c r="G78" s="37">
        <v>1447.57</v>
      </c>
      <c r="H78" s="36"/>
      <c r="I78" s="44" t="s">
        <v>722</v>
      </c>
      <c r="J78" s="44" t="s">
        <v>723</v>
      </c>
      <c r="K78" s="37">
        <v>1447.57</v>
      </c>
      <c r="L78" s="37">
        <v>0</v>
      </c>
      <c r="M78" s="36">
        <v>0</v>
      </c>
      <c r="N78" s="44" t="s">
        <v>815</v>
      </c>
      <c r="O78" s="44" t="s">
        <v>859</v>
      </c>
    </row>
    <row r="79" spans="1:15" x14ac:dyDescent="0.3">
      <c r="A79" s="44" t="s">
        <v>790</v>
      </c>
      <c r="B79" s="44" t="s">
        <v>691</v>
      </c>
      <c r="C79" s="44" t="s">
        <v>719</v>
      </c>
      <c r="D79" s="44" t="s">
        <v>841</v>
      </c>
      <c r="E79" s="44" t="s">
        <v>860</v>
      </c>
      <c r="F79" s="36"/>
      <c r="G79" s="37">
        <v>1447.57</v>
      </c>
      <c r="H79" s="36"/>
      <c r="I79" s="44" t="s">
        <v>722</v>
      </c>
      <c r="J79" s="44" t="s">
        <v>723</v>
      </c>
      <c r="K79" s="37">
        <v>1447.57</v>
      </c>
      <c r="L79" s="37">
        <v>0</v>
      </c>
      <c r="M79" s="36">
        <v>0</v>
      </c>
      <c r="N79" s="44" t="s">
        <v>815</v>
      </c>
      <c r="O79" s="44" t="s">
        <v>861</v>
      </c>
    </row>
    <row r="80" spans="1:15" x14ac:dyDescent="0.3">
      <c r="A80" s="44" t="s">
        <v>790</v>
      </c>
      <c r="B80" s="44" t="s">
        <v>691</v>
      </c>
      <c r="C80" s="44" t="s">
        <v>719</v>
      </c>
      <c r="D80" s="44" t="s">
        <v>841</v>
      </c>
      <c r="E80" s="44" t="s">
        <v>862</v>
      </c>
      <c r="F80" s="36"/>
      <c r="G80" s="37">
        <v>1447.57</v>
      </c>
      <c r="H80" s="36"/>
      <c r="I80" s="44" t="s">
        <v>722</v>
      </c>
      <c r="J80" s="44" t="s">
        <v>723</v>
      </c>
      <c r="K80" s="37">
        <v>1447.57</v>
      </c>
      <c r="L80" s="37">
        <v>0</v>
      </c>
      <c r="M80" s="36">
        <v>0</v>
      </c>
      <c r="N80" s="44" t="s">
        <v>815</v>
      </c>
      <c r="O80" s="44" t="s">
        <v>863</v>
      </c>
    </row>
    <row r="81" spans="1:15" x14ac:dyDescent="0.3">
      <c r="A81" s="44" t="s">
        <v>790</v>
      </c>
      <c r="B81" s="44" t="s">
        <v>691</v>
      </c>
      <c r="C81" s="44" t="s">
        <v>719</v>
      </c>
      <c r="D81" s="44" t="s">
        <v>841</v>
      </c>
      <c r="E81" s="44" t="s">
        <v>864</v>
      </c>
      <c r="F81" s="36"/>
      <c r="G81" s="37">
        <v>1217.7</v>
      </c>
      <c r="H81" s="36"/>
      <c r="I81" s="44" t="s">
        <v>722</v>
      </c>
      <c r="J81" s="44" t="s">
        <v>723</v>
      </c>
      <c r="K81" s="37">
        <v>1217.7</v>
      </c>
      <c r="L81" s="37">
        <v>0</v>
      </c>
      <c r="M81" s="36">
        <v>0</v>
      </c>
      <c r="N81" s="44" t="s">
        <v>815</v>
      </c>
      <c r="O81" s="44" t="s">
        <v>865</v>
      </c>
    </row>
    <row r="82" spans="1:15" x14ac:dyDescent="0.3">
      <c r="A82" s="44" t="s">
        <v>790</v>
      </c>
      <c r="B82" s="44" t="s">
        <v>691</v>
      </c>
      <c r="C82" s="44" t="s">
        <v>719</v>
      </c>
      <c r="D82" s="44" t="s">
        <v>841</v>
      </c>
      <c r="E82" s="44" t="s">
        <v>866</v>
      </c>
      <c r="F82" s="36"/>
      <c r="G82" s="37">
        <v>1217.7</v>
      </c>
      <c r="H82" s="36"/>
      <c r="I82" s="44" t="s">
        <v>722</v>
      </c>
      <c r="J82" s="44" t="s">
        <v>723</v>
      </c>
      <c r="K82" s="37">
        <v>1217.7</v>
      </c>
      <c r="L82" s="37">
        <v>0</v>
      </c>
      <c r="M82" s="36">
        <v>0</v>
      </c>
      <c r="N82" s="44" t="s">
        <v>815</v>
      </c>
      <c r="O82" s="44" t="s">
        <v>867</v>
      </c>
    </row>
    <row r="83" spans="1:15" x14ac:dyDescent="0.3">
      <c r="A83" s="44" t="s">
        <v>790</v>
      </c>
      <c r="B83" s="44" t="s">
        <v>691</v>
      </c>
      <c r="C83" s="44" t="s">
        <v>719</v>
      </c>
      <c r="D83" s="44" t="s">
        <v>841</v>
      </c>
      <c r="E83" s="44" t="s">
        <v>868</v>
      </c>
      <c r="F83" s="36"/>
      <c r="G83" s="37">
        <v>1217.7</v>
      </c>
      <c r="H83" s="36"/>
      <c r="I83" s="44" t="s">
        <v>722</v>
      </c>
      <c r="J83" s="44" t="s">
        <v>723</v>
      </c>
      <c r="K83" s="37">
        <v>1217.7</v>
      </c>
      <c r="L83" s="37">
        <v>0</v>
      </c>
      <c r="M83" s="36">
        <v>0</v>
      </c>
      <c r="N83" s="44" t="s">
        <v>815</v>
      </c>
      <c r="O83" s="44" t="s">
        <v>869</v>
      </c>
    </row>
    <row r="84" spans="1:15" x14ac:dyDescent="0.3">
      <c r="A84" s="44" t="s">
        <v>790</v>
      </c>
      <c r="B84" s="44" t="s">
        <v>691</v>
      </c>
      <c r="C84" s="44" t="s">
        <v>719</v>
      </c>
      <c r="D84" s="44" t="s">
        <v>841</v>
      </c>
      <c r="E84" s="44" t="s">
        <v>870</v>
      </c>
      <c r="F84" s="36"/>
      <c r="G84" s="37">
        <v>1217.7</v>
      </c>
      <c r="H84" s="36"/>
      <c r="I84" s="44" t="s">
        <v>722</v>
      </c>
      <c r="J84" s="44" t="s">
        <v>723</v>
      </c>
      <c r="K84" s="37">
        <v>1217.7</v>
      </c>
      <c r="L84" s="37">
        <v>0</v>
      </c>
      <c r="M84" s="36">
        <v>0</v>
      </c>
      <c r="N84" s="44" t="s">
        <v>815</v>
      </c>
      <c r="O84" s="44" t="s">
        <v>871</v>
      </c>
    </row>
    <row r="85" spans="1:15" x14ac:dyDescent="0.3">
      <c r="A85" s="44" t="s">
        <v>790</v>
      </c>
      <c r="B85" s="44" t="s">
        <v>691</v>
      </c>
      <c r="C85" s="44" t="s">
        <v>719</v>
      </c>
      <c r="D85" s="44" t="s">
        <v>841</v>
      </c>
      <c r="E85" s="44" t="s">
        <v>872</v>
      </c>
      <c r="F85" s="36"/>
      <c r="G85" s="37">
        <v>1217.7</v>
      </c>
      <c r="H85" s="36"/>
      <c r="I85" s="44" t="s">
        <v>722</v>
      </c>
      <c r="J85" s="44" t="s">
        <v>723</v>
      </c>
      <c r="K85" s="37">
        <v>1217.7</v>
      </c>
      <c r="L85" s="37">
        <v>0</v>
      </c>
      <c r="M85" s="36">
        <v>0</v>
      </c>
      <c r="N85" s="44" t="s">
        <v>815</v>
      </c>
      <c r="O85" s="44" t="s">
        <v>873</v>
      </c>
    </row>
    <row r="86" spans="1:15" x14ac:dyDescent="0.3">
      <c r="A86" s="44" t="s">
        <v>790</v>
      </c>
      <c r="B86" s="44" t="s">
        <v>691</v>
      </c>
      <c r="C86" s="44" t="s">
        <v>719</v>
      </c>
      <c r="D86" s="44" t="s">
        <v>841</v>
      </c>
      <c r="E86" s="44" t="s">
        <v>874</v>
      </c>
      <c r="F86" s="36"/>
      <c r="G86" s="37">
        <v>1217.7</v>
      </c>
      <c r="H86" s="36"/>
      <c r="I86" s="44" t="s">
        <v>722</v>
      </c>
      <c r="J86" s="44" t="s">
        <v>723</v>
      </c>
      <c r="K86" s="37">
        <v>1217.7</v>
      </c>
      <c r="L86" s="37">
        <v>0</v>
      </c>
      <c r="M86" s="36">
        <v>0</v>
      </c>
      <c r="N86" s="44" t="s">
        <v>815</v>
      </c>
      <c r="O86" s="44" t="s">
        <v>873</v>
      </c>
    </row>
    <row r="87" spans="1:15" x14ac:dyDescent="0.3">
      <c r="A87" s="44" t="s">
        <v>790</v>
      </c>
      <c r="B87" s="44" t="s">
        <v>691</v>
      </c>
      <c r="C87" s="44" t="s">
        <v>719</v>
      </c>
      <c r="D87" s="44" t="s">
        <v>841</v>
      </c>
      <c r="E87" s="44" t="s">
        <v>875</v>
      </c>
      <c r="F87" s="36"/>
      <c r="G87" s="37">
        <v>1217.7</v>
      </c>
      <c r="H87" s="36"/>
      <c r="I87" s="44" t="s">
        <v>722</v>
      </c>
      <c r="J87" s="44" t="s">
        <v>723</v>
      </c>
      <c r="K87" s="37">
        <v>1217.7</v>
      </c>
      <c r="L87" s="37">
        <v>0</v>
      </c>
      <c r="M87" s="36">
        <v>0</v>
      </c>
      <c r="N87" s="44" t="s">
        <v>815</v>
      </c>
      <c r="O87" s="44" t="s">
        <v>876</v>
      </c>
    </row>
    <row r="88" spans="1:15" x14ac:dyDescent="0.3">
      <c r="A88" s="44" t="s">
        <v>790</v>
      </c>
      <c r="B88" s="44" t="s">
        <v>691</v>
      </c>
      <c r="C88" s="44" t="s">
        <v>719</v>
      </c>
      <c r="D88" s="44" t="s">
        <v>841</v>
      </c>
      <c r="E88" s="44" t="s">
        <v>877</v>
      </c>
      <c r="F88" s="36"/>
      <c r="G88" s="37">
        <v>1217.7</v>
      </c>
      <c r="H88" s="36"/>
      <c r="I88" s="44" t="s">
        <v>722</v>
      </c>
      <c r="J88" s="44" t="s">
        <v>723</v>
      </c>
      <c r="K88" s="37">
        <v>1217.7</v>
      </c>
      <c r="L88" s="37">
        <v>0</v>
      </c>
      <c r="M88" s="36">
        <v>0</v>
      </c>
      <c r="N88" s="44" t="s">
        <v>815</v>
      </c>
      <c r="O88" s="44" t="s">
        <v>878</v>
      </c>
    </row>
    <row r="89" spans="1:15" x14ac:dyDescent="0.3">
      <c r="A89" s="44" t="s">
        <v>790</v>
      </c>
      <c r="B89" s="44" t="s">
        <v>691</v>
      </c>
      <c r="C89" s="44" t="s">
        <v>719</v>
      </c>
      <c r="D89" s="44" t="s">
        <v>841</v>
      </c>
      <c r="E89" s="44" t="s">
        <v>879</v>
      </c>
      <c r="F89" s="36"/>
      <c r="G89" s="37">
        <v>1217.7</v>
      </c>
      <c r="H89" s="36"/>
      <c r="I89" s="44" t="s">
        <v>722</v>
      </c>
      <c r="J89" s="44" t="s">
        <v>723</v>
      </c>
      <c r="K89" s="37">
        <v>1217.7</v>
      </c>
      <c r="L89" s="37">
        <v>0</v>
      </c>
      <c r="M89" s="36">
        <v>0</v>
      </c>
      <c r="N89" s="44" t="s">
        <v>815</v>
      </c>
      <c r="O89" s="44" t="s">
        <v>880</v>
      </c>
    </row>
    <row r="90" spans="1:15" x14ac:dyDescent="0.3">
      <c r="A90" s="44" t="s">
        <v>790</v>
      </c>
      <c r="B90" s="44" t="s">
        <v>691</v>
      </c>
      <c r="C90" s="44" t="s">
        <v>719</v>
      </c>
      <c r="D90" s="44" t="s">
        <v>841</v>
      </c>
      <c r="E90" s="44" t="s">
        <v>881</v>
      </c>
      <c r="F90" s="36"/>
      <c r="G90" s="37">
        <v>1217.7</v>
      </c>
      <c r="H90" s="36"/>
      <c r="I90" s="44" t="s">
        <v>722</v>
      </c>
      <c r="J90" s="44" t="s">
        <v>723</v>
      </c>
      <c r="K90" s="37">
        <v>1217.7</v>
      </c>
      <c r="L90" s="37">
        <v>0</v>
      </c>
      <c r="M90" s="36">
        <v>0</v>
      </c>
      <c r="N90" s="44" t="s">
        <v>815</v>
      </c>
      <c r="O90" s="44" t="s">
        <v>882</v>
      </c>
    </row>
    <row r="91" spans="1:15" x14ac:dyDescent="0.3">
      <c r="A91" s="44" t="s">
        <v>790</v>
      </c>
      <c r="B91" s="44" t="s">
        <v>691</v>
      </c>
      <c r="C91" s="44" t="s">
        <v>719</v>
      </c>
      <c r="D91" s="44" t="s">
        <v>841</v>
      </c>
      <c r="E91" s="44" t="s">
        <v>883</v>
      </c>
      <c r="F91" s="36"/>
      <c r="G91" s="37">
        <v>1217.7</v>
      </c>
      <c r="H91" s="36"/>
      <c r="I91" s="44" t="s">
        <v>722</v>
      </c>
      <c r="J91" s="44" t="s">
        <v>723</v>
      </c>
      <c r="K91" s="37">
        <v>1217.7</v>
      </c>
      <c r="L91" s="37">
        <v>0</v>
      </c>
      <c r="M91" s="36">
        <v>0</v>
      </c>
      <c r="N91" s="44" t="s">
        <v>815</v>
      </c>
      <c r="O91" s="44" t="s">
        <v>884</v>
      </c>
    </row>
    <row r="92" spans="1:15" x14ac:dyDescent="0.3">
      <c r="A92" s="44" t="s">
        <v>790</v>
      </c>
      <c r="B92" s="44" t="s">
        <v>691</v>
      </c>
      <c r="C92" s="44" t="s">
        <v>719</v>
      </c>
      <c r="D92" s="44" t="s">
        <v>885</v>
      </c>
      <c r="E92" s="44" t="s">
        <v>1166</v>
      </c>
      <c r="F92" s="36"/>
      <c r="G92" s="37">
        <v>1447.57</v>
      </c>
      <c r="H92" s="36"/>
      <c r="I92" s="44" t="s">
        <v>722</v>
      </c>
      <c r="J92" s="44" t="s">
        <v>723</v>
      </c>
      <c r="K92" s="37">
        <v>1447.57</v>
      </c>
      <c r="L92" s="37">
        <v>0</v>
      </c>
      <c r="M92" s="36">
        <v>0</v>
      </c>
      <c r="N92" s="44" t="s">
        <v>815</v>
      </c>
      <c r="O92" s="44" t="s">
        <v>887</v>
      </c>
    </row>
    <row r="93" spans="1:15" x14ac:dyDescent="0.3">
      <c r="A93" s="44" t="s">
        <v>790</v>
      </c>
      <c r="B93" s="44" t="s">
        <v>691</v>
      </c>
      <c r="C93" s="44" t="s">
        <v>719</v>
      </c>
      <c r="D93" s="44" t="s">
        <v>885</v>
      </c>
      <c r="E93" s="44" t="s">
        <v>888</v>
      </c>
      <c r="F93" s="36"/>
      <c r="G93" s="37">
        <v>1217.7</v>
      </c>
      <c r="H93" s="36"/>
      <c r="I93" s="44" t="s">
        <v>722</v>
      </c>
      <c r="J93" s="44" t="s">
        <v>723</v>
      </c>
      <c r="K93" s="37">
        <v>1217.7</v>
      </c>
      <c r="L93" s="37">
        <v>0</v>
      </c>
      <c r="M93" s="36">
        <v>0</v>
      </c>
      <c r="N93" s="44" t="s">
        <v>815</v>
      </c>
      <c r="O93" s="44" t="s">
        <v>889</v>
      </c>
    </row>
    <row r="94" spans="1:15" x14ac:dyDescent="0.3">
      <c r="A94" s="44" t="s">
        <v>790</v>
      </c>
      <c r="B94" s="44" t="s">
        <v>691</v>
      </c>
      <c r="C94" s="44" t="s">
        <v>719</v>
      </c>
      <c r="D94" s="44" t="s">
        <v>841</v>
      </c>
      <c r="E94" s="44" t="s">
        <v>890</v>
      </c>
      <c r="F94" s="36"/>
      <c r="G94" s="37">
        <v>1761.18</v>
      </c>
      <c r="H94" s="36"/>
      <c r="I94" s="44" t="s">
        <v>722</v>
      </c>
      <c r="J94" s="44" t="s">
        <v>723</v>
      </c>
      <c r="K94" s="37">
        <v>1761.18</v>
      </c>
      <c r="L94" s="37">
        <v>0</v>
      </c>
      <c r="M94" s="36">
        <v>0</v>
      </c>
      <c r="N94" s="44" t="s">
        <v>815</v>
      </c>
      <c r="O94" s="44" t="s">
        <v>891</v>
      </c>
    </row>
    <row r="95" spans="1:15" x14ac:dyDescent="0.3">
      <c r="A95" s="44" t="s">
        <v>790</v>
      </c>
      <c r="B95" s="44" t="s">
        <v>691</v>
      </c>
      <c r="C95" s="44" t="s">
        <v>719</v>
      </c>
      <c r="D95" s="44" t="s">
        <v>841</v>
      </c>
      <c r="E95" s="44" t="s">
        <v>892</v>
      </c>
      <c r="F95" s="36"/>
      <c r="G95" s="37">
        <v>1761.18</v>
      </c>
      <c r="H95" s="36"/>
      <c r="I95" s="44" t="s">
        <v>722</v>
      </c>
      <c r="J95" s="44" t="s">
        <v>723</v>
      </c>
      <c r="K95" s="37">
        <v>1761.18</v>
      </c>
      <c r="L95" s="37">
        <v>0</v>
      </c>
      <c r="M95" s="36">
        <v>0</v>
      </c>
      <c r="N95" s="44" t="s">
        <v>815</v>
      </c>
      <c r="O95" s="44" t="s">
        <v>893</v>
      </c>
    </row>
    <row r="96" spans="1:15" x14ac:dyDescent="0.3">
      <c r="A96" s="44" t="s">
        <v>790</v>
      </c>
      <c r="B96" s="44" t="s">
        <v>691</v>
      </c>
      <c r="C96" s="44" t="s">
        <v>719</v>
      </c>
      <c r="D96" s="44" t="s">
        <v>841</v>
      </c>
      <c r="E96" s="44" t="s">
        <v>894</v>
      </c>
      <c r="F96" s="36"/>
      <c r="G96" s="37">
        <v>1217.7</v>
      </c>
      <c r="H96" s="36"/>
      <c r="I96" s="44" t="s">
        <v>722</v>
      </c>
      <c r="J96" s="44" t="s">
        <v>723</v>
      </c>
      <c r="K96" s="37">
        <v>1217.7</v>
      </c>
      <c r="L96" s="37">
        <v>0</v>
      </c>
      <c r="M96" s="36">
        <v>0</v>
      </c>
      <c r="N96" s="44" t="s">
        <v>815</v>
      </c>
      <c r="O96" s="44" t="s">
        <v>895</v>
      </c>
    </row>
    <row r="97" spans="1:15" x14ac:dyDescent="0.3">
      <c r="A97" s="44" t="s">
        <v>790</v>
      </c>
      <c r="B97" s="44" t="s">
        <v>691</v>
      </c>
      <c r="C97" s="44" t="s">
        <v>719</v>
      </c>
      <c r="D97" s="44" t="s">
        <v>841</v>
      </c>
      <c r="E97" s="44" t="s">
        <v>896</v>
      </c>
      <c r="F97" s="36"/>
      <c r="G97" s="37">
        <v>1447.57</v>
      </c>
      <c r="H97" s="36"/>
      <c r="I97" s="44" t="s">
        <v>722</v>
      </c>
      <c r="J97" s="44" t="s">
        <v>723</v>
      </c>
      <c r="K97" s="37">
        <v>1447.57</v>
      </c>
      <c r="L97" s="37">
        <v>0</v>
      </c>
      <c r="M97" s="36">
        <v>0</v>
      </c>
      <c r="N97" s="44" t="s">
        <v>815</v>
      </c>
      <c r="O97" s="44" t="s">
        <v>897</v>
      </c>
    </row>
    <row r="98" spans="1:15" x14ac:dyDescent="0.3">
      <c r="A98" s="44" t="s">
        <v>790</v>
      </c>
      <c r="B98" s="44" t="s">
        <v>691</v>
      </c>
      <c r="C98" s="44" t="s">
        <v>719</v>
      </c>
      <c r="D98" s="44" t="s">
        <v>841</v>
      </c>
      <c r="E98" s="44" t="s">
        <v>898</v>
      </c>
      <c r="F98" s="36"/>
      <c r="G98" s="37">
        <v>1447.57</v>
      </c>
      <c r="H98" s="36"/>
      <c r="I98" s="44" t="s">
        <v>722</v>
      </c>
      <c r="J98" s="44" t="s">
        <v>723</v>
      </c>
      <c r="K98" s="37">
        <v>1447.57</v>
      </c>
      <c r="L98" s="37">
        <v>0</v>
      </c>
      <c r="M98" s="36">
        <v>0</v>
      </c>
      <c r="N98" s="44" t="s">
        <v>815</v>
      </c>
      <c r="O98" s="44" t="s">
        <v>899</v>
      </c>
    </row>
    <row r="99" spans="1:15" x14ac:dyDescent="0.3">
      <c r="A99" s="44" t="s">
        <v>790</v>
      </c>
      <c r="B99" s="44" t="s">
        <v>691</v>
      </c>
      <c r="C99" s="44" t="s">
        <v>719</v>
      </c>
      <c r="D99" s="44" t="s">
        <v>841</v>
      </c>
      <c r="E99" s="44" t="s">
        <v>900</v>
      </c>
      <c r="F99" s="36"/>
      <c r="G99" s="37">
        <v>1447.57</v>
      </c>
      <c r="H99" s="36"/>
      <c r="I99" s="44" t="s">
        <v>722</v>
      </c>
      <c r="J99" s="44" t="s">
        <v>723</v>
      </c>
      <c r="K99" s="37">
        <v>1447.57</v>
      </c>
      <c r="L99" s="37">
        <v>0</v>
      </c>
      <c r="M99" s="36">
        <v>0</v>
      </c>
      <c r="N99" s="44" t="s">
        <v>815</v>
      </c>
      <c r="O99" s="44" t="s">
        <v>901</v>
      </c>
    </row>
    <row r="100" spans="1:15" x14ac:dyDescent="0.3">
      <c r="A100" s="44" t="s">
        <v>790</v>
      </c>
      <c r="B100" s="44" t="s">
        <v>691</v>
      </c>
      <c r="C100" s="44" t="s">
        <v>719</v>
      </c>
      <c r="D100" s="44" t="s">
        <v>885</v>
      </c>
      <c r="E100" s="44" t="s">
        <v>1167</v>
      </c>
      <c r="F100" s="36"/>
      <c r="G100" s="37">
        <v>1217.7</v>
      </c>
      <c r="H100" s="36"/>
      <c r="I100" s="44" t="s">
        <v>722</v>
      </c>
      <c r="J100" s="44" t="s">
        <v>723</v>
      </c>
      <c r="K100" s="37">
        <v>1217.7</v>
      </c>
      <c r="L100" s="37">
        <v>0</v>
      </c>
      <c r="M100" s="36">
        <v>0</v>
      </c>
      <c r="N100" s="44" t="s">
        <v>815</v>
      </c>
      <c r="O100" s="44" t="s">
        <v>903</v>
      </c>
    </row>
    <row r="101" spans="1:15" x14ac:dyDescent="0.3">
      <c r="A101" s="44" t="s">
        <v>790</v>
      </c>
      <c r="B101" s="44" t="s">
        <v>691</v>
      </c>
      <c r="C101" s="44" t="s">
        <v>719</v>
      </c>
      <c r="D101" s="44" t="s">
        <v>841</v>
      </c>
      <c r="E101" s="44" t="s">
        <v>904</v>
      </c>
      <c r="F101" s="36"/>
      <c r="G101" s="37">
        <v>1217.7</v>
      </c>
      <c r="H101" s="36"/>
      <c r="I101" s="44" t="s">
        <v>722</v>
      </c>
      <c r="J101" s="44" t="s">
        <v>723</v>
      </c>
      <c r="K101" s="37">
        <v>1217.7</v>
      </c>
      <c r="L101" s="37">
        <v>0</v>
      </c>
      <c r="M101" s="36">
        <v>0</v>
      </c>
      <c r="N101" s="44" t="s">
        <v>815</v>
      </c>
      <c r="O101" s="44" t="s">
        <v>905</v>
      </c>
    </row>
    <row r="102" spans="1:15" x14ac:dyDescent="0.3">
      <c r="A102" s="44" t="s">
        <v>790</v>
      </c>
      <c r="B102" s="44" t="s">
        <v>691</v>
      </c>
      <c r="C102" s="44" t="s">
        <v>719</v>
      </c>
      <c r="D102" s="44" t="s">
        <v>841</v>
      </c>
      <c r="E102" s="44" t="s">
        <v>906</v>
      </c>
      <c r="F102" s="36"/>
      <c r="G102" s="37">
        <v>1217.7</v>
      </c>
      <c r="H102" s="36"/>
      <c r="I102" s="44" t="s">
        <v>722</v>
      </c>
      <c r="J102" s="44" t="s">
        <v>723</v>
      </c>
      <c r="K102" s="37">
        <v>1217.7</v>
      </c>
      <c r="L102" s="37">
        <v>0</v>
      </c>
      <c r="M102" s="36">
        <v>0</v>
      </c>
      <c r="N102" s="44" t="s">
        <v>815</v>
      </c>
      <c r="O102" s="44" t="s">
        <v>907</v>
      </c>
    </row>
    <row r="103" spans="1:15" x14ac:dyDescent="0.3">
      <c r="A103" s="44" t="s">
        <v>790</v>
      </c>
      <c r="B103" s="44" t="s">
        <v>691</v>
      </c>
      <c r="C103" s="44" t="s">
        <v>719</v>
      </c>
      <c r="D103" s="44" t="s">
        <v>841</v>
      </c>
      <c r="E103" s="44" t="s">
        <v>908</v>
      </c>
      <c r="F103" s="36"/>
      <c r="G103" s="37">
        <v>1217.7</v>
      </c>
      <c r="H103" s="36"/>
      <c r="I103" s="44" t="s">
        <v>722</v>
      </c>
      <c r="J103" s="44" t="s">
        <v>723</v>
      </c>
      <c r="K103" s="37">
        <v>1217.7</v>
      </c>
      <c r="L103" s="37">
        <v>0</v>
      </c>
      <c r="M103" s="36">
        <v>0</v>
      </c>
      <c r="N103" s="44" t="s">
        <v>815</v>
      </c>
      <c r="O103" s="44" t="s">
        <v>909</v>
      </c>
    </row>
    <row r="104" spans="1:15" x14ac:dyDescent="0.3">
      <c r="A104" s="44" t="s">
        <v>790</v>
      </c>
      <c r="B104" s="44" t="s">
        <v>691</v>
      </c>
      <c r="C104" s="44" t="s">
        <v>719</v>
      </c>
      <c r="D104" s="44" t="s">
        <v>841</v>
      </c>
      <c r="E104" s="44" t="s">
        <v>910</v>
      </c>
      <c r="F104" s="36"/>
      <c r="G104" s="37">
        <v>1217.7</v>
      </c>
      <c r="H104" s="36"/>
      <c r="I104" s="44" t="s">
        <v>722</v>
      </c>
      <c r="J104" s="44" t="s">
        <v>723</v>
      </c>
      <c r="K104" s="37">
        <v>1217.7</v>
      </c>
      <c r="L104" s="37">
        <v>0</v>
      </c>
      <c r="M104" s="36">
        <v>0</v>
      </c>
      <c r="N104" s="44" t="s">
        <v>815</v>
      </c>
      <c r="O104" s="44" t="s">
        <v>911</v>
      </c>
    </row>
    <row r="105" spans="1:15" x14ac:dyDescent="0.3">
      <c r="A105" s="44" t="s">
        <v>790</v>
      </c>
      <c r="B105" s="44" t="s">
        <v>691</v>
      </c>
      <c r="C105" s="44" t="s">
        <v>719</v>
      </c>
      <c r="D105" s="44" t="s">
        <v>841</v>
      </c>
      <c r="E105" s="44" t="s">
        <v>912</v>
      </c>
      <c r="F105" s="36"/>
      <c r="G105" s="37">
        <v>1217.7</v>
      </c>
      <c r="H105" s="36"/>
      <c r="I105" s="44" t="s">
        <v>722</v>
      </c>
      <c r="J105" s="44" t="s">
        <v>723</v>
      </c>
      <c r="K105" s="37">
        <v>1217.7</v>
      </c>
      <c r="L105" s="37">
        <v>0</v>
      </c>
      <c r="M105" s="36">
        <v>0</v>
      </c>
      <c r="N105" s="44" t="s">
        <v>815</v>
      </c>
      <c r="O105" s="44" t="s">
        <v>913</v>
      </c>
    </row>
    <row r="106" spans="1:15" x14ac:dyDescent="0.3">
      <c r="A106" s="44" t="s">
        <v>790</v>
      </c>
      <c r="B106" s="44" t="s">
        <v>691</v>
      </c>
      <c r="C106" s="44" t="s">
        <v>719</v>
      </c>
      <c r="D106" s="44" t="s">
        <v>841</v>
      </c>
      <c r="E106" s="44" t="s">
        <v>914</v>
      </c>
      <c r="F106" s="36"/>
      <c r="G106" s="37">
        <v>1217.7</v>
      </c>
      <c r="H106" s="36"/>
      <c r="I106" s="44" t="s">
        <v>722</v>
      </c>
      <c r="J106" s="44" t="s">
        <v>723</v>
      </c>
      <c r="K106" s="37">
        <v>1217.7</v>
      </c>
      <c r="L106" s="37">
        <v>0</v>
      </c>
      <c r="M106" s="36">
        <v>0</v>
      </c>
      <c r="N106" s="44" t="s">
        <v>815</v>
      </c>
      <c r="O106" s="44" t="s">
        <v>915</v>
      </c>
    </row>
    <row r="107" spans="1:15" x14ac:dyDescent="0.3">
      <c r="A107" s="44" t="s">
        <v>790</v>
      </c>
      <c r="B107" s="44" t="s">
        <v>691</v>
      </c>
      <c r="C107" s="44" t="s">
        <v>719</v>
      </c>
      <c r="D107" s="44" t="s">
        <v>841</v>
      </c>
      <c r="E107" s="44" t="s">
        <v>916</v>
      </c>
      <c r="F107" s="36"/>
      <c r="G107" s="37">
        <v>1447.57</v>
      </c>
      <c r="H107" s="36"/>
      <c r="I107" s="44" t="s">
        <v>722</v>
      </c>
      <c r="J107" s="44" t="s">
        <v>723</v>
      </c>
      <c r="K107" s="37">
        <v>1447.57</v>
      </c>
      <c r="L107" s="37">
        <v>0</v>
      </c>
      <c r="M107" s="36">
        <v>0</v>
      </c>
      <c r="N107" s="44" t="s">
        <v>815</v>
      </c>
      <c r="O107" s="44" t="s">
        <v>917</v>
      </c>
    </row>
    <row r="108" spans="1:15" x14ac:dyDescent="0.3">
      <c r="A108" s="44" t="s">
        <v>790</v>
      </c>
      <c r="B108" s="44" t="s">
        <v>691</v>
      </c>
      <c r="C108" s="44" t="s">
        <v>719</v>
      </c>
      <c r="D108" s="44" t="s">
        <v>841</v>
      </c>
      <c r="E108" s="44" t="s">
        <v>918</v>
      </c>
      <c r="F108" s="36"/>
      <c r="G108" s="37">
        <v>1761.18</v>
      </c>
      <c r="H108" s="36"/>
      <c r="I108" s="44" t="s">
        <v>722</v>
      </c>
      <c r="J108" s="44" t="s">
        <v>723</v>
      </c>
      <c r="K108" s="37">
        <v>1761.18</v>
      </c>
      <c r="L108" s="37">
        <v>0</v>
      </c>
      <c r="M108" s="36">
        <v>0</v>
      </c>
      <c r="N108" s="44" t="s">
        <v>815</v>
      </c>
      <c r="O108" s="44" t="s">
        <v>919</v>
      </c>
    </row>
    <row r="109" spans="1:15" x14ac:dyDescent="0.3">
      <c r="A109" s="44" t="s">
        <v>790</v>
      </c>
      <c r="B109" s="44" t="s">
        <v>691</v>
      </c>
      <c r="C109" s="44" t="s">
        <v>719</v>
      </c>
      <c r="D109" s="44" t="s">
        <v>885</v>
      </c>
      <c r="E109" s="44" t="s">
        <v>920</v>
      </c>
      <c r="F109" s="36"/>
      <c r="G109" s="37">
        <v>1217.7</v>
      </c>
      <c r="H109" s="36"/>
      <c r="I109" s="44" t="s">
        <v>722</v>
      </c>
      <c r="J109" s="44" t="s">
        <v>723</v>
      </c>
      <c r="K109" s="37">
        <v>1217.7</v>
      </c>
      <c r="L109" s="37">
        <v>0</v>
      </c>
      <c r="M109" s="36">
        <v>0</v>
      </c>
      <c r="N109" s="44" t="s">
        <v>815</v>
      </c>
      <c r="O109" s="44" t="s">
        <v>921</v>
      </c>
    </row>
    <row r="110" spans="1:15" x14ac:dyDescent="0.3">
      <c r="A110" s="44" t="s">
        <v>790</v>
      </c>
      <c r="B110" s="44" t="s">
        <v>691</v>
      </c>
      <c r="C110" s="44" t="s">
        <v>719</v>
      </c>
      <c r="D110" s="44" t="s">
        <v>841</v>
      </c>
      <c r="E110" s="44" t="s">
        <v>922</v>
      </c>
      <c r="F110" s="36"/>
      <c r="G110" s="37">
        <v>1217.7</v>
      </c>
      <c r="H110" s="36"/>
      <c r="I110" s="44" t="s">
        <v>722</v>
      </c>
      <c r="J110" s="44" t="s">
        <v>723</v>
      </c>
      <c r="K110" s="37">
        <v>1217.7</v>
      </c>
      <c r="L110" s="37">
        <v>0</v>
      </c>
      <c r="M110" s="36">
        <v>0</v>
      </c>
      <c r="N110" s="44" t="s">
        <v>815</v>
      </c>
      <c r="O110" s="44" t="s">
        <v>923</v>
      </c>
    </row>
    <row r="111" spans="1:15" x14ac:dyDescent="0.3">
      <c r="A111" s="44" t="s">
        <v>790</v>
      </c>
      <c r="B111" s="44" t="s">
        <v>691</v>
      </c>
      <c r="C111" s="44" t="s">
        <v>719</v>
      </c>
      <c r="D111" s="44" t="s">
        <v>841</v>
      </c>
      <c r="E111" s="44" t="s">
        <v>924</v>
      </c>
      <c r="F111" s="36"/>
      <c r="G111" s="37">
        <v>1217.7</v>
      </c>
      <c r="H111" s="36"/>
      <c r="I111" s="44" t="s">
        <v>722</v>
      </c>
      <c r="J111" s="44" t="s">
        <v>723</v>
      </c>
      <c r="K111" s="37">
        <v>1217.7</v>
      </c>
      <c r="L111" s="37">
        <v>0</v>
      </c>
      <c r="M111" s="36">
        <v>0</v>
      </c>
      <c r="N111" s="44" t="s">
        <v>815</v>
      </c>
      <c r="O111" s="44" t="s">
        <v>925</v>
      </c>
    </row>
    <row r="112" spans="1:15" x14ac:dyDescent="0.3">
      <c r="A112" s="44" t="s">
        <v>790</v>
      </c>
      <c r="B112" s="44" t="s">
        <v>691</v>
      </c>
      <c r="C112" s="44" t="s">
        <v>719</v>
      </c>
      <c r="D112" s="44" t="s">
        <v>841</v>
      </c>
      <c r="E112" s="44" t="s">
        <v>926</v>
      </c>
      <c r="F112" s="36"/>
      <c r="G112" s="37">
        <v>1217.7</v>
      </c>
      <c r="H112" s="36"/>
      <c r="I112" s="44" t="s">
        <v>722</v>
      </c>
      <c r="J112" s="44" t="s">
        <v>723</v>
      </c>
      <c r="K112" s="37">
        <v>1217.7</v>
      </c>
      <c r="L112" s="37">
        <v>0</v>
      </c>
      <c r="M112" s="36">
        <v>0</v>
      </c>
      <c r="N112" s="44" t="s">
        <v>815</v>
      </c>
      <c r="O112" s="44" t="s">
        <v>927</v>
      </c>
    </row>
    <row r="113" spans="1:15" x14ac:dyDescent="0.3">
      <c r="A113" s="44" t="s">
        <v>790</v>
      </c>
      <c r="B113" s="44" t="s">
        <v>691</v>
      </c>
      <c r="C113" s="44" t="s">
        <v>719</v>
      </c>
      <c r="D113" s="44" t="s">
        <v>841</v>
      </c>
      <c r="E113" s="44" t="s">
        <v>928</v>
      </c>
      <c r="F113" s="36"/>
      <c r="G113" s="37">
        <v>1447.57</v>
      </c>
      <c r="H113" s="36"/>
      <c r="I113" s="44" t="s">
        <v>722</v>
      </c>
      <c r="J113" s="44" t="s">
        <v>723</v>
      </c>
      <c r="K113" s="37">
        <v>1447.57</v>
      </c>
      <c r="L113" s="37">
        <v>0</v>
      </c>
      <c r="M113" s="36">
        <v>0</v>
      </c>
      <c r="N113" s="44" t="s">
        <v>815</v>
      </c>
      <c r="O113" s="44" t="s">
        <v>929</v>
      </c>
    </row>
    <row r="114" spans="1:15" x14ac:dyDescent="0.3">
      <c r="A114" s="44" t="s">
        <v>790</v>
      </c>
      <c r="B114" s="44" t="s">
        <v>691</v>
      </c>
      <c r="C114" s="44" t="s">
        <v>719</v>
      </c>
      <c r="D114" s="44" t="s">
        <v>841</v>
      </c>
      <c r="E114" s="44" t="s">
        <v>930</v>
      </c>
      <c r="F114" s="36"/>
      <c r="G114" s="37">
        <v>1217.7</v>
      </c>
      <c r="H114" s="36"/>
      <c r="I114" s="44" t="s">
        <v>722</v>
      </c>
      <c r="J114" s="44" t="s">
        <v>723</v>
      </c>
      <c r="K114" s="37">
        <v>1217.7</v>
      </c>
      <c r="L114" s="37">
        <v>0</v>
      </c>
      <c r="M114" s="36">
        <v>0</v>
      </c>
      <c r="N114" s="44" t="s">
        <v>815</v>
      </c>
      <c r="O114" s="44" t="s">
        <v>931</v>
      </c>
    </row>
    <row r="115" spans="1:15" x14ac:dyDescent="0.3">
      <c r="A115" s="44" t="s">
        <v>790</v>
      </c>
      <c r="B115" s="44" t="s">
        <v>691</v>
      </c>
      <c r="C115" s="44" t="s">
        <v>719</v>
      </c>
      <c r="D115" s="44" t="s">
        <v>841</v>
      </c>
      <c r="E115" s="44" t="s">
        <v>932</v>
      </c>
      <c r="F115" s="36"/>
      <c r="G115" s="37">
        <v>1217.7</v>
      </c>
      <c r="H115" s="36">
        <v>370313.85000000003</v>
      </c>
      <c r="I115" s="44" t="s">
        <v>722</v>
      </c>
      <c r="J115" s="44" t="s">
        <v>723</v>
      </c>
      <c r="K115" s="37">
        <v>1217.7</v>
      </c>
      <c r="L115" s="37">
        <v>0</v>
      </c>
      <c r="M115" s="36">
        <v>0</v>
      </c>
      <c r="N115" s="44" t="s">
        <v>815</v>
      </c>
      <c r="O115" s="44" t="s">
        <v>933</v>
      </c>
    </row>
    <row r="116" spans="1:15" x14ac:dyDescent="0.3">
      <c r="A116" s="44" t="s">
        <v>815</v>
      </c>
      <c r="B116" s="44" t="s">
        <v>691</v>
      </c>
      <c r="C116" s="44" t="s">
        <v>177</v>
      </c>
      <c r="D116" s="44" t="s">
        <v>934</v>
      </c>
      <c r="E116" s="44" t="s">
        <v>765</v>
      </c>
      <c r="F116" s="36"/>
      <c r="G116" s="37">
        <v>5500</v>
      </c>
      <c r="H116" s="36">
        <v>364813.85000000003</v>
      </c>
      <c r="I116" s="44" t="s">
        <v>722</v>
      </c>
      <c r="J116" s="44" t="s">
        <v>723</v>
      </c>
      <c r="K116" s="37">
        <v>5500</v>
      </c>
      <c r="L116" s="37">
        <v>0</v>
      </c>
      <c r="M116" s="36">
        <v>0</v>
      </c>
      <c r="N116" s="44" t="s">
        <v>815</v>
      </c>
      <c r="O116" s="44" t="s">
        <v>766</v>
      </c>
    </row>
    <row r="117" spans="1:15" x14ac:dyDescent="0.3">
      <c r="A117" s="44" t="s">
        <v>753</v>
      </c>
      <c r="B117" s="44" t="s">
        <v>738</v>
      </c>
      <c r="C117" s="44" t="s">
        <v>754</v>
      </c>
      <c r="D117" s="44" t="s">
        <v>935</v>
      </c>
      <c r="E117" s="44" t="s">
        <v>751</v>
      </c>
      <c r="F117" s="36"/>
      <c r="G117" s="37">
        <v>1212.6500000000001</v>
      </c>
      <c r="H117" s="36">
        <v>363601.2</v>
      </c>
      <c r="I117" s="44" t="s">
        <v>722</v>
      </c>
      <c r="J117" s="44" t="s">
        <v>723</v>
      </c>
      <c r="K117" s="37">
        <v>1212.6500000000001</v>
      </c>
      <c r="L117" s="37">
        <v>0</v>
      </c>
      <c r="M117" s="36">
        <v>0</v>
      </c>
      <c r="N117" s="44" t="s">
        <v>815</v>
      </c>
      <c r="O117" s="44" t="s">
        <v>390</v>
      </c>
    </row>
    <row r="118" spans="1:15" x14ac:dyDescent="0.3">
      <c r="A118" s="44" t="s">
        <v>815</v>
      </c>
      <c r="B118" s="44" t="s">
        <v>815</v>
      </c>
      <c r="C118" s="44" t="s">
        <v>754</v>
      </c>
      <c r="D118" s="44" t="s">
        <v>936</v>
      </c>
      <c r="E118" s="44" t="s">
        <v>937</v>
      </c>
      <c r="F118" s="36"/>
      <c r="G118" s="37">
        <v>822.36</v>
      </c>
      <c r="H118" s="36">
        <v>362778.84</v>
      </c>
      <c r="I118" s="44" t="s">
        <v>722</v>
      </c>
      <c r="J118" s="44" t="s">
        <v>723</v>
      </c>
      <c r="K118" s="37">
        <v>822.36</v>
      </c>
      <c r="L118" s="37">
        <v>0</v>
      </c>
      <c r="M118" s="36">
        <v>0</v>
      </c>
      <c r="N118" s="44" t="s">
        <v>815</v>
      </c>
    </row>
    <row r="119" spans="1:15" x14ac:dyDescent="0.3">
      <c r="A119" s="44" t="s">
        <v>696</v>
      </c>
      <c r="B119" s="44" t="s">
        <v>696</v>
      </c>
      <c r="C119" s="44" t="s">
        <v>754</v>
      </c>
      <c r="D119" s="44" t="s">
        <v>938</v>
      </c>
      <c r="E119" s="44" t="s">
        <v>1095</v>
      </c>
      <c r="F119" s="36"/>
      <c r="G119" s="37">
        <v>7684</v>
      </c>
      <c r="H119" s="36">
        <v>355094.84</v>
      </c>
      <c r="I119" s="44" t="s">
        <v>722</v>
      </c>
      <c r="J119" s="44" t="s">
        <v>723</v>
      </c>
      <c r="K119" s="37">
        <v>7684</v>
      </c>
      <c r="L119" s="37">
        <v>0</v>
      </c>
      <c r="M119" s="36">
        <v>0</v>
      </c>
      <c r="N119" s="44" t="s">
        <v>815</v>
      </c>
      <c r="O119" s="44" t="s">
        <v>939</v>
      </c>
    </row>
    <row r="120" spans="1:15" x14ac:dyDescent="0.3">
      <c r="A120" s="44" t="s">
        <v>702</v>
      </c>
      <c r="B120" s="44" t="s">
        <v>702</v>
      </c>
      <c r="C120" s="44" t="s">
        <v>754</v>
      </c>
      <c r="D120" s="44" t="s">
        <v>940</v>
      </c>
      <c r="E120" s="44" t="s">
        <v>1095</v>
      </c>
      <c r="F120" s="36"/>
      <c r="G120" s="37">
        <v>478</v>
      </c>
      <c r="H120" s="36">
        <v>354616.84</v>
      </c>
      <c r="I120" s="44" t="s">
        <v>722</v>
      </c>
      <c r="J120" s="44" t="s">
        <v>723</v>
      </c>
      <c r="K120" s="37">
        <v>478</v>
      </c>
      <c r="L120" s="37">
        <v>0</v>
      </c>
      <c r="M120" s="36">
        <v>0</v>
      </c>
      <c r="N120" s="44" t="s">
        <v>815</v>
      </c>
      <c r="O120" s="44" t="s">
        <v>939</v>
      </c>
    </row>
    <row r="121" spans="1:15" x14ac:dyDescent="0.3">
      <c r="A121" s="44" t="s">
        <v>941</v>
      </c>
      <c r="B121" s="44" t="s">
        <v>696</v>
      </c>
      <c r="C121" s="44" t="s">
        <v>749</v>
      </c>
      <c r="D121" s="44" t="s">
        <v>942</v>
      </c>
      <c r="E121" s="44" t="s">
        <v>943</v>
      </c>
      <c r="F121" s="36"/>
      <c r="G121" s="37">
        <v>1397</v>
      </c>
      <c r="H121" s="36"/>
      <c r="I121" s="44" t="s">
        <v>722</v>
      </c>
      <c r="J121" s="44" t="s">
        <v>723</v>
      </c>
      <c r="K121" s="37">
        <v>1397</v>
      </c>
      <c r="L121" s="37">
        <v>0</v>
      </c>
      <c r="M121" s="36">
        <v>0</v>
      </c>
      <c r="N121" s="44" t="s">
        <v>815</v>
      </c>
      <c r="O121" s="44" t="s">
        <v>944</v>
      </c>
    </row>
    <row r="122" spans="1:15" x14ac:dyDescent="0.3">
      <c r="A122" s="44" t="s">
        <v>941</v>
      </c>
      <c r="B122" s="44" t="s">
        <v>696</v>
      </c>
      <c r="C122" s="44" t="s">
        <v>754</v>
      </c>
      <c r="D122" s="44" t="s">
        <v>945</v>
      </c>
      <c r="E122" s="44" t="s">
        <v>943</v>
      </c>
      <c r="F122" s="36"/>
      <c r="G122" s="37">
        <v>2125</v>
      </c>
      <c r="H122" s="36">
        <v>351094.84</v>
      </c>
      <c r="I122" s="44" t="s">
        <v>722</v>
      </c>
      <c r="J122" s="44" t="s">
        <v>723</v>
      </c>
      <c r="K122" s="37">
        <v>2125</v>
      </c>
      <c r="L122" s="37">
        <v>0</v>
      </c>
      <c r="M122" s="36">
        <v>0</v>
      </c>
      <c r="N122" s="44" t="s">
        <v>815</v>
      </c>
      <c r="O122" s="44" t="s">
        <v>944</v>
      </c>
    </row>
    <row r="123" spans="1:15" x14ac:dyDescent="0.3">
      <c r="A123" s="44" t="s">
        <v>946</v>
      </c>
      <c r="B123" s="44" t="s">
        <v>702</v>
      </c>
      <c r="C123" s="44" t="s">
        <v>754</v>
      </c>
      <c r="D123" s="44" t="s">
        <v>947</v>
      </c>
      <c r="E123" s="44" t="s">
        <v>943</v>
      </c>
      <c r="F123" s="36"/>
      <c r="G123" s="37">
        <v>2272</v>
      </c>
      <c r="H123" s="36"/>
      <c r="I123" s="44" t="s">
        <v>722</v>
      </c>
      <c r="J123" s="44" t="s">
        <v>723</v>
      </c>
      <c r="K123" s="37">
        <v>2272</v>
      </c>
      <c r="L123" s="37">
        <v>0</v>
      </c>
      <c r="M123" s="36">
        <v>0</v>
      </c>
      <c r="N123" s="44" t="s">
        <v>815</v>
      </c>
      <c r="O123" s="44" t="s">
        <v>944</v>
      </c>
    </row>
    <row r="124" spans="1:15" x14ac:dyDescent="0.3">
      <c r="A124" s="44" t="s">
        <v>946</v>
      </c>
      <c r="B124" s="44" t="s">
        <v>702</v>
      </c>
      <c r="C124" s="44" t="s">
        <v>749</v>
      </c>
      <c r="D124" s="44" t="s">
        <v>948</v>
      </c>
      <c r="E124" s="44" t="s">
        <v>943</v>
      </c>
      <c r="F124" s="36"/>
      <c r="G124" s="37">
        <v>579.1</v>
      </c>
      <c r="H124" s="36">
        <v>348243.74000000005</v>
      </c>
      <c r="I124" s="44" t="s">
        <v>722</v>
      </c>
      <c r="J124" s="44" t="s">
        <v>723</v>
      </c>
      <c r="K124" s="37">
        <v>579.1</v>
      </c>
      <c r="L124" s="37">
        <v>0</v>
      </c>
      <c r="M124" s="36">
        <v>0</v>
      </c>
      <c r="N124" s="44" t="s">
        <v>815</v>
      </c>
      <c r="O124" s="44" t="s">
        <v>944</v>
      </c>
    </row>
    <row r="125" spans="1:15" x14ac:dyDescent="0.3">
      <c r="A125" s="44" t="s">
        <v>790</v>
      </c>
      <c r="B125" s="44" t="s">
        <v>704</v>
      </c>
      <c r="C125" s="44" t="s">
        <v>749</v>
      </c>
      <c r="D125" s="44" t="s">
        <v>949</v>
      </c>
      <c r="E125" s="44" t="s">
        <v>943</v>
      </c>
      <c r="F125" s="36"/>
      <c r="G125" s="37">
        <v>1915.04</v>
      </c>
      <c r="H125" s="36">
        <v>346328.70000000007</v>
      </c>
      <c r="I125" s="44" t="s">
        <v>722</v>
      </c>
      <c r="J125" s="44" t="s">
        <v>723</v>
      </c>
      <c r="K125" s="37">
        <v>1915.04</v>
      </c>
      <c r="L125" s="37">
        <v>0</v>
      </c>
      <c r="M125" s="36">
        <v>0</v>
      </c>
      <c r="N125" s="44" t="s">
        <v>815</v>
      </c>
      <c r="O125" s="44" t="s">
        <v>944</v>
      </c>
    </row>
    <row r="126" spans="1:15" x14ac:dyDescent="0.3">
      <c r="A126" s="44" t="s">
        <v>950</v>
      </c>
      <c r="B126" s="44" t="s">
        <v>706</v>
      </c>
      <c r="C126" s="44" t="s">
        <v>749</v>
      </c>
      <c r="D126" s="44" t="s">
        <v>951</v>
      </c>
      <c r="E126" s="44" t="s">
        <v>943</v>
      </c>
      <c r="F126" s="36"/>
      <c r="G126" s="37">
        <v>2024.5</v>
      </c>
      <c r="H126" s="36">
        <v>344304.20000000007</v>
      </c>
      <c r="I126" s="44" t="s">
        <v>722</v>
      </c>
      <c r="J126" s="44" t="s">
        <v>723</v>
      </c>
      <c r="K126" s="37">
        <v>2024.5</v>
      </c>
      <c r="L126" s="37">
        <v>0</v>
      </c>
      <c r="M126" s="36">
        <v>0</v>
      </c>
      <c r="N126" s="44" t="s">
        <v>815</v>
      </c>
      <c r="O126" s="44" t="s">
        <v>944</v>
      </c>
    </row>
    <row r="127" spans="1:15" x14ac:dyDescent="0.3">
      <c r="A127" s="44" t="s">
        <v>700</v>
      </c>
      <c r="B127" s="44" t="s">
        <v>700</v>
      </c>
      <c r="C127" s="44" t="s">
        <v>754</v>
      </c>
      <c r="D127" s="44" t="s">
        <v>952</v>
      </c>
      <c r="E127" s="44" t="s">
        <v>953</v>
      </c>
      <c r="F127" s="36"/>
      <c r="G127" s="37">
        <v>958.57</v>
      </c>
      <c r="H127" s="36">
        <v>343345.63000000006</v>
      </c>
      <c r="I127" s="44" t="s">
        <v>722</v>
      </c>
      <c r="J127" s="44" t="s">
        <v>723</v>
      </c>
      <c r="K127" s="37">
        <v>958.57</v>
      </c>
      <c r="L127" s="37">
        <v>0</v>
      </c>
      <c r="M127" s="36">
        <v>0</v>
      </c>
      <c r="N127" s="44" t="s">
        <v>815</v>
      </c>
      <c r="O127" s="44" t="s">
        <v>954</v>
      </c>
    </row>
    <row r="128" spans="1:15" x14ac:dyDescent="0.3">
      <c r="A128" s="44" t="s">
        <v>955</v>
      </c>
      <c r="B128" s="44" t="s">
        <v>815</v>
      </c>
      <c r="C128" s="44" t="s">
        <v>138</v>
      </c>
      <c r="D128" s="44" t="s">
        <v>956</v>
      </c>
      <c r="E128" s="44" t="s">
        <v>957</v>
      </c>
      <c r="F128" s="36"/>
      <c r="G128" s="37">
        <v>6953.02</v>
      </c>
      <c r="H128" s="36">
        <v>336392.61000000004</v>
      </c>
      <c r="I128" s="44" t="s">
        <v>722</v>
      </c>
      <c r="J128" s="44" t="s">
        <v>723</v>
      </c>
      <c r="K128" s="37">
        <v>6953.02</v>
      </c>
      <c r="L128" s="37">
        <v>0</v>
      </c>
      <c r="M128" s="36">
        <v>0</v>
      </c>
      <c r="N128" s="44" t="s">
        <v>815</v>
      </c>
    </row>
    <row r="129" spans="1:15" x14ac:dyDescent="0.3">
      <c r="A129" s="44" t="s">
        <v>815</v>
      </c>
      <c r="B129" s="44" t="s">
        <v>815</v>
      </c>
      <c r="C129" s="44" t="s">
        <v>123</v>
      </c>
      <c r="D129" s="44" t="s">
        <v>453</v>
      </c>
      <c r="E129" s="44" t="s">
        <v>389</v>
      </c>
      <c r="F129" s="36"/>
      <c r="G129" s="37">
        <v>10.45</v>
      </c>
      <c r="H129" s="36"/>
      <c r="I129" s="44" t="s">
        <v>722</v>
      </c>
      <c r="K129" s="37">
        <v>10.45</v>
      </c>
      <c r="L129" s="37">
        <v>0</v>
      </c>
      <c r="M129" s="36">
        <v>0</v>
      </c>
      <c r="N129" s="44" t="s">
        <v>815</v>
      </c>
      <c r="O129" s="44" t="s">
        <v>958</v>
      </c>
    </row>
    <row r="130" spans="1:15" x14ac:dyDescent="0.3">
      <c r="A130" s="44" t="s">
        <v>815</v>
      </c>
      <c r="B130" s="44" t="s">
        <v>815</v>
      </c>
      <c r="C130" s="44" t="s">
        <v>123</v>
      </c>
      <c r="D130" s="44" t="s">
        <v>453</v>
      </c>
      <c r="E130" s="44" t="s">
        <v>389</v>
      </c>
      <c r="F130" s="36"/>
      <c r="G130" s="37">
        <v>10.45</v>
      </c>
      <c r="H130" s="36"/>
      <c r="I130" s="44" t="s">
        <v>722</v>
      </c>
      <c r="K130" s="37">
        <v>10.45</v>
      </c>
      <c r="L130" s="37">
        <v>0</v>
      </c>
      <c r="M130" s="36">
        <v>0</v>
      </c>
      <c r="N130" s="44" t="s">
        <v>815</v>
      </c>
      <c r="O130" s="44" t="s">
        <v>958</v>
      </c>
    </row>
    <row r="131" spans="1:15" x14ac:dyDescent="0.3">
      <c r="A131" s="44" t="s">
        <v>815</v>
      </c>
      <c r="B131" s="44" t="s">
        <v>815</v>
      </c>
      <c r="C131" s="44" t="s">
        <v>123</v>
      </c>
      <c r="D131" s="44" t="s">
        <v>453</v>
      </c>
      <c r="E131" s="44" t="s">
        <v>389</v>
      </c>
      <c r="F131" s="36"/>
      <c r="G131" s="37">
        <v>10.45</v>
      </c>
      <c r="H131" s="36"/>
      <c r="I131" s="44" t="s">
        <v>722</v>
      </c>
      <c r="K131" s="37">
        <v>10.45</v>
      </c>
      <c r="L131" s="37">
        <v>0</v>
      </c>
      <c r="M131" s="36">
        <v>0</v>
      </c>
      <c r="N131" s="44" t="s">
        <v>815</v>
      </c>
      <c r="O131" s="44" t="s">
        <v>958</v>
      </c>
    </row>
    <row r="132" spans="1:15" x14ac:dyDescent="0.3">
      <c r="A132" s="44" t="s">
        <v>815</v>
      </c>
      <c r="B132" s="44" t="s">
        <v>815</v>
      </c>
      <c r="C132" s="44" t="s">
        <v>123</v>
      </c>
      <c r="D132" s="44" t="s">
        <v>453</v>
      </c>
      <c r="E132" s="44" t="s">
        <v>389</v>
      </c>
      <c r="F132" s="36"/>
      <c r="G132" s="37">
        <v>10.45</v>
      </c>
      <c r="H132" s="36"/>
      <c r="I132" s="44" t="s">
        <v>722</v>
      </c>
      <c r="K132" s="37">
        <v>10.45</v>
      </c>
      <c r="L132" s="37">
        <v>0</v>
      </c>
      <c r="M132" s="36">
        <v>0</v>
      </c>
      <c r="N132" s="44" t="s">
        <v>815</v>
      </c>
      <c r="O132" s="44" t="s">
        <v>958</v>
      </c>
    </row>
    <row r="133" spans="1:15" x14ac:dyDescent="0.3">
      <c r="A133" s="44" t="s">
        <v>815</v>
      </c>
      <c r="B133" s="44" t="s">
        <v>815</v>
      </c>
      <c r="C133" s="44" t="s">
        <v>123</v>
      </c>
      <c r="D133" s="44" t="s">
        <v>453</v>
      </c>
      <c r="E133" s="44" t="s">
        <v>389</v>
      </c>
      <c r="F133" s="36"/>
      <c r="G133" s="37">
        <v>10.45</v>
      </c>
      <c r="H133" s="36"/>
      <c r="I133" s="44" t="s">
        <v>722</v>
      </c>
      <c r="K133" s="37">
        <v>10.45</v>
      </c>
      <c r="L133" s="37">
        <v>0</v>
      </c>
      <c r="M133" s="36">
        <v>0</v>
      </c>
      <c r="N133" s="44" t="s">
        <v>815</v>
      </c>
      <c r="O133" s="44" t="s">
        <v>958</v>
      </c>
    </row>
    <row r="134" spans="1:15" x14ac:dyDescent="0.3">
      <c r="A134" s="44" t="s">
        <v>815</v>
      </c>
      <c r="B134" s="44" t="s">
        <v>815</v>
      </c>
      <c r="C134" s="44" t="s">
        <v>123</v>
      </c>
      <c r="D134" s="44" t="s">
        <v>453</v>
      </c>
      <c r="E134" s="44" t="s">
        <v>389</v>
      </c>
      <c r="F134" s="36"/>
      <c r="G134" s="37">
        <v>10.45</v>
      </c>
      <c r="H134" s="36"/>
      <c r="I134" s="44" t="s">
        <v>722</v>
      </c>
      <c r="K134" s="37">
        <v>10.45</v>
      </c>
      <c r="L134" s="37">
        <v>0</v>
      </c>
      <c r="M134" s="36">
        <v>0</v>
      </c>
      <c r="N134" s="44" t="s">
        <v>815</v>
      </c>
      <c r="O134" s="44" t="s">
        <v>958</v>
      </c>
    </row>
    <row r="135" spans="1:15" x14ac:dyDescent="0.3">
      <c r="A135" s="44" t="s">
        <v>815</v>
      </c>
      <c r="B135" s="44" t="s">
        <v>815</v>
      </c>
      <c r="C135" s="44" t="s">
        <v>123</v>
      </c>
      <c r="D135" s="44" t="s">
        <v>453</v>
      </c>
      <c r="E135" s="44" t="s">
        <v>389</v>
      </c>
      <c r="F135" s="36"/>
      <c r="G135" s="37">
        <v>10.45</v>
      </c>
      <c r="H135" s="36"/>
      <c r="I135" s="44" t="s">
        <v>722</v>
      </c>
      <c r="K135" s="37">
        <v>10.45</v>
      </c>
      <c r="L135" s="37">
        <v>0</v>
      </c>
      <c r="M135" s="36">
        <v>0</v>
      </c>
      <c r="N135" s="44" t="s">
        <v>815</v>
      </c>
      <c r="O135" s="44" t="s">
        <v>958</v>
      </c>
    </row>
    <row r="136" spans="1:15" x14ac:dyDescent="0.3">
      <c r="A136" s="44" t="s">
        <v>815</v>
      </c>
      <c r="B136" s="44" t="s">
        <v>815</v>
      </c>
      <c r="C136" s="44" t="s">
        <v>123</v>
      </c>
      <c r="D136" s="44" t="s">
        <v>453</v>
      </c>
      <c r="E136" s="44" t="s">
        <v>389</v>
      </c>
      <c r="F136" s="36"/>
      <c r="G136" s="37">
        <v>10.45</v>
      </c>
      <c r="H136" s="36"/>
      <c r="I136" s="44" t="s">
        <v>722</v>
      </c>
      <c r="K136" s="37">
        <v>10.45</v>
      </c>
      <c r="L136" s="37">
        <v>0</v>
      </c>
      <c r="M136" s="36">
        <v>0</v>
      </c>
      <c r="N136" s="44" t="s">
        <v>815</v>
      </c>
      <c r="O136" s="44" t="s">
        <v>958</v>
      </c>
    </row>
    <row r="137" spans="1:15" x14ac:dyDescent="0.3">
      <c r="A137" s="44" t="s">
        <v>815</v>
      </c>
      <c r="B137" s="44" t="s">
        <v>815</v>
      </c>
      <c r="C137" s="44" t="s">
        <v>123</v>
      </c>
      <c r="D137" s="44" t="s">
        <v>453</v>
      </c>
      <c r="E137" s="44" t="s">
        <v>389</v>
      </c>
      <c r="F137" s="36"/>
      <c r="G137" s="37">
        <v>10.45</v>
      </c>
      <c r="H137" s="36"/>
      <c r="I137" s="44" t="s">
        <v>722</v>
      </c>
      <c r="K137" s="37">
        <v>10.45</v>
      </c>
      <c r="L137" s="37">
        <v>0</v>
      </c>
      <c r="M137" s="36">
        <v>0</v>
      </c>
      <c r="N137" s="44" t="s">
        <v>815</v>
      </c>
      <c r="O137" s="44" t="s">
        <v>958</v>
      </c>
    </row>
    <row r="138" spans="1:15" x14ac:dyDescent="0.3">
      <c r="A138" s="44" t="s">
        <v>815</v>
      </c>
      <c r="B138" s="44" t="s">
        <v>815</v>
      </c>
      <c r="C138" s="44" t="s">
        <v>123</v>
      </c>
      <c r="D138" s="44" t="s">
        <v>453</v>
      </c>
      <c r="E138" s="44" t="s">
        <v>389</v>
      </c>
      <c r="F138" s="36"/>
      <c r="G138" s="37">
        <v>10.45</v>
      </c>
      <c r="H138" s="36"/>
      <c r="I138" s="44" t="s">
        <v>722</v>
      </c>
      <c r="K138" s="37">
        <v>10.45</v>
      </c>
      <c r="L138" s="37">
        <v>0</v>
      </c>
      <c r="M138" s="36">
        <v>0</v>
      </c>
      <c r="N138" s="44" t="s">
        <v>815</v>
      </c>
      <c r="O138" s="44" t="s">
        <v>958</v>
      </c>
    </row>
    <row r="139" spans="1:15" x14ac:dyDescent="0.3">
      <c r="A139" s="44" t="s">
        <v>815</v>
      </c>
      <c r="B139" s="44" t="s">
        <v>815</v>
      </c>
      <c r="C139" s="44" t="s">
        <v>123</v>
      </c>
      <c r="D139" s="44" t="s">
        <v>453</v>
      </c>
      <c r="E139" s="44" t="s">
        <v>389</v>
      </c>
      <c r="F139" s="36"/>
      <c r="G139" s="37">
        <v>10.45</v>
      </c>
      <c r="H139" s="36"/>
      <c r="I139" s="44" t="s">
        <v>722</v>
      </c>
      <c r="K139" s="37">
        <v>10.45</v>
      </c>
      <c r="L139" s="37">
        <v>0</v>
      </c>
      <c r="M139" s="36">
        <v>0</v>
      </c>
      <c r="N139" s="44" t="s">
        <v>815</v>
      </c>
      <c r="O139" s="44" t="s">
        <v>958</v>
      </c>
    </row>
    <row r="140" spans="1:15" x14ac:dyDescent="0.3">
      <c r="A140" s="44" t="s">
        <v>815</v>
      </c>
      <c r="B140" s="44" t="s">
        <v>815</v>
      </c>
      <c r="C140" s="44" t="s">
        <v>123</v>
      </c>
      <c r="D140" s="44" t="s">
        <v>453</v>
      </c>
      <c r="E140" s="44" t="s">
        <v>389</v>
      </c>
      <c r="F140" s="36"/>
      <c r="G140" s="37">
        <v>10.45</v>
      </c>
      <c r="H140" s="36"/>
      <c r="I140" s="44" t="s">
        <v>722</v>
      </c>
      <c r="K140" s="37">
        <v>10.45</v>
      </c>
      <c r="L140" s="37">
        <v>0</v>
      </c>
      <c r="M140" s="36">
        <v>0</v>
      </c>
      <c r="N140" s="44" t="s">
        <v>815</v>
      </c>
      <c r="O140" s="44" t="s">
        <v>958</v>
      </c>
    </row>
    <row r="141" spans="1:15" x14ac:dyDescent="0.3">
      <c r="A141" s="44" t="s">
        <v>815</v>
      </c>
      <c r="B141" s="44" t="s">
        <v>815</v>
      </c>
      <c r="C141" s="44" t="s">
        <v>123</v>
      </c>
      <c r="D141" s="44" t="s">
        <v>453</v>
      </c>
      <c r="E141" s="44" t="s">
        <v>389</v>
      </c>
      <c r="F141" s="36"/>
      <c r="G141" s="37">
        <v>10.45</v>
      </c>
      <c r="H141" s="36"/>
      <c r="I141" s="44" t="s">
        <v>722</v>
      </c>
      <c r="K141" s="37">
        <v>10.45</v>
      </c>
      <c r="L141" s="37">
        <v>0</v>
      </c>
      <c r="M141" s="36">
        <v>0</v>
      </c>
      <c r="N141" s="44" t="s">
        <v>815</v>
      </c>
      <c r="O141" s="44" t="s">
        <v>958</v>
      </c>
    </row>
    <row r="142" spans="1:15" x14ac:dyDescent="0.3">
      <c r="A142" s="44" t="s">
        <v>815</v>
      </c>
      <c r="B142" s="44" t="s">
        <v>815</v>
      </c>
      <c r="C142" s="44" t="s">
        <v>123</v>
      </c>
      <c r="D142" s="44" t="s">
        <v>453</v>
      </c>
      <c r="E142" s="44" t="s">
        <v>389</v>
      </c>
      <c r="F142" s="36"/>
      <c r="G142" s="37">
        <v>10.45</v>
      </c>
      <c r="H142" s="36"/>
      <c r="I142" s="44" t="s">
        <v>722</v>
      </c>
      <c r="K142" s="37">
        <v>10.45</v>
      </c>
      <c r="L142" s="37">
        <v>0</v>
      </c>
      <c r="M142" s="36">
        <v>0</v>
      </c>
      <c r="N142" s="44" t="s">
        <v>815</v>
      </c>
      <c r="O142" s="44" t="s">
        <v>958</v>
      </c>
    </row>
    <row r="143" spans="1:15" x14ac:dyDescent="0.3">
      <c r="A143" s="44" t="s">
        <v>815</v>
      </c>
      <c r="B143" s="44" t="s">
        <v>815</v>
      </c>
      <c r="C143" s="44" t="s">
        <v>123</v>
      </c>
      <c r="D143" s="44" t="s">
        <v>453</v>
      </c>
      <c r="E143" s="44" t="s">
        <v>389</v>
      </c>
      <c r="F143" s="36"/>
      <c r="G143" s="37">
        <v>10.45</v>
      </c>
      <c r="H143" s="36"/>
      <c r="I143" s="44" t="s">
        <v>722</v>
      </c>
      <c r="K143" s="37">
        <v>10.45</v>
      </c>
      <c r="L143" s="37">
        <v>0</v>
      </c>
      <c r="M143" s="36">
        <v>0</v>
      </c>
      <c r="N143" s="44" t="s">
        <v>815</v>
      </c>
      <c r="O143" s="44" t="s">
        <v>958</v>
      </c>
    </row>
    <row r="144" spans="1:15" x14ac:dyDescent="0.3">
      <c r="A144" s="44" t="s">
        <v>815</v>
      </c>
      <c r="B144" s="44" t="s">
        <v>815</v>
      </c>
      <c r="C144" s="44" t="s">
        <v>123</v>
      </c>
      <c r="D144" s="44" t="s">
        <v>453</v>
      </c>
      <c r="E144" s="44" t="s">
        <v>389</v>
      </c>
      <c r="F144" s="36"/>
      <c r="G144" s="37">
        <v>10.45</v>
      </c>
      <c r="H144" s="36"/>
      <c r="I144" s="44" t="s">
        <v>722</v>
      </c>
      <c r="K144" s="37">
        <v>10.45</v>
      </c>
      <c r="L144" s="37">
        <v>0</v>
      </c>
      <c r="M144" s="36">
        <v>0</v>
      </c>
      <c r="N144" s="44" t="s">
        <v>815</v>
      </c>
      <c r="O144" s="44" t="s">
        <v>958</v>
      </c>
    </row>
    <row r="145" spans="1:15" x14ac:dyDescent="0.3">
      <c r="A145" s="44" t="s">
        <v>815</v>
      </c>
      <c r="B145" s="44" t="s">
        <v>815</v>
      </c>
      <c r="C145" s="44" t="s">
        <v>123</v>
      </c>
      <c r="D145" s="44" t="s">
        <v>453</v>
      </c>
      <c r="E145" s="44" t="s">
        <v>389</v>
      </c>
      <c r="F145" s="36"/>
      <c r="G145" s="37">
        <v>10.45</v>
      </c>
      <c r="H145" s="36"/>
      <c r="I145" s="44" t="s">
        <v>722</v>
      </c>
      <c r="K145" s="37">
        <v>10.45</v>
      </c>
      <c r="L145" s="37">
        <v>0</v>
      </c>
      <c r="M145" s="36">
        <v>0</v>
      </c>
      <c r="N145" s="44" t="s">
        <v>815</v>
      </c>
      <c r="O145" s="44" t="s">
        <v>958</v>
      </c>
    </row>
    <row r="146" spans="1:15" x14ac:dyDescent="0.3">
      <c r="A146" s="44" t="s">
        <v>815</v>
      </c>
      <c r="B146" s="44" t="s">
        <v>815</v>
      </c>
      <c r="C146" s="44" t="s">
        <v>123</v>
      </c>
      <c r="D146" s="44" t="s">
        <v>453</v>
      </c>
      <c r="E146" s="44" t="s">
        <v>389</v>
      </c>
      <c r="F146" s="36"/>
      <c r="G146" s="37">
        <v>10.45</v>
      </c>
      <c r="H146" s="36"/>
      <c r="I146" s="44" t="s">
        <v>722</v>
      </c>
      <c r="K146" s="37">
        <v>10.45</v>
      </c>
      <c r="L146" s="37">
        <v>0</v>
      </c>
      <c r="M146" s="36">
        <v>0</v>
      </c>
      <c r="N146" s="44" t="s">
        <v>815</v>
      </c>
      <c r="O146" s="44" t="s">
        <v>958</v>
      </c>
    </row>
    <row r="147" spans="1:15" x14ac:dyDescent="0.3">
      <c r="A147" s="44" t="s">
        <v>815</v>
      </c>
      <c r="B147" s="44" t="s">
        <v>815</v>
      </c>
      <c r="C147" s="44" t="s">
        <v>123</v>
      </c>
      <c r="D147" s="44" t="s">
        <v>453</v>
      </c>
      <c r="E147" s="44" t="s">
        <v>389</v>
      </c>
      <c r="F147" s="36"/>
      <c r="G147" s="37">
        <v>10.45</v>
      </c>
      <c r="H147" s="36"/>
      <c r="I147" s="44" t="s">
        <v>722</v>
      </c>
      <c r="K147" s="37">
        <v>10.45</v>
      </c>
      <c r="L147" s="37">
        <v>0</v>
      </c>
      <c r="M147" s="36">
        <v>0</v>
      </c>
      <c r="N147" s="44" t="s">
        <v>815</v>
      </c>
      <c r="O147" s="44" t="s">
        <v>958</v>
      </c>
    </row>
    <row r="148" spans="1:15" x14ac:dyDescent="0.3">
      <c r="A148" s="44" t="s">
        <v>815</v>
      </c>
      <c r="B148" s="44" t="s">
        <v>815</v>
      </c>
      <c r="C148" s="44" t="s">
        <v>123</v>
      </c>
      <c r="D148" s="44" t="s">
        <v>453</v>
      </c>
      <c r="E148" s="44" t="s">
        <v>389</v>
      </c>
      <c r="F148" s="36"/>
      <c r="G148" s="37">
        <v>10.45</v>
      </c>
      <c r="H148" s="36"/>
      <c r="I148" s="44" t="s">
        <v>722</v>
      </c>
      <c r="K148" s="37">
        <v>10.45</v>
      </c>
      <c r="L148" s="37">
        <v>0</v>
      </c>
      <c r="M148" s="36">
        <v>0</v>
      </c>
      <c r="N148" s="44" t="s">
        <v>815</v>
      </c>
      <c r="O148" s="44" t="s">
        <v>958</v>
      </c>
    </row>
    <row r="149" spans="1:15" x14ac:dyDescent="0.3">
      <c r="A149" s="44" t="s">
        <v>815</v>
      </c>
      <c r="B149" s="44" t="s">
        <v>815</v>
      </c>
      <c r="C149" s="44" t="s">
        <v>123</v>
      </c>
      <c r="D149" s="44" t="s">
        <v>453</v>
      </c>
      <c r="E149" s="44" t="s">
        <v>389</v>
      </c>
      <c r="F149" s="36"/>
      <c r="G149" s="37">
        <v>10.45</v>
      </c>
      <c r="H149" s="36"/>
      <c r="I149" s="44" t="s">
        <v>722</v>
      </c>
      <c r="K149" s="37">
        <v>10.45</v>
      </c>
      <c r="L149" s="37">
        <v>0</v>
      </c>
      <c r="M149" s="36">
        <v>0</v>
      </c>
      <c r="N149" s="44" t="s">
        <v>815</v>
      </c>
      <c r="O149" s="44" t="s">
        <v>958</v>
      </c>
    </row>
    <row r="150" spans="1:15" x14ac:dyDescent="0.3">
      <c r="A150" s="44" t="s">
        <v>815</v>
      </c>
      <c r="B150" s="44" t="s">
        <v>815</v>
      </c>
      <c r="C150" s="44" t="s">
        <v>123</v>
      </c>
      <c r="D150" s="44" t="s">
        <v>453</v>
      </c>
      <c r="E150" s="44" t="s">
        <v>389</v>
      </c>
      <c r="F150" s="36"/>
      <c r="G150" s="37">
        <v>10.45</v>
      </c>
      <c r="H150" s="36"/>
      <c r="I150" s="44" t="s">
        <v>722</v>
      </c>
      <c r="K150" s="37">
        <v>10.45</v>
      </c>
      <c r="L150" s="37">
        <v>0</v>
      </c>
      <c r="M150" s="36">
        <v>0</v>
      </c>
      <c r="N150" s="44" t="s">
        <v>815</v>
      </c>
      <c r="O150" s="44" t="s">
        <v>958</v>
      </c>
    </row>
    <row r="151" spans="1:15" x14ac:dyDescent="0.3">
      <c r="A151" s="44" t="s">
        <v>815</v>
      </c>
      <c r="B151" s="44" t="s">
        <v>815</v>
      </c>
      <c r="C151" s="44" t="s">
        <v>123</v>
      </c>
      <c r="D151" s="44" t="s">
        <v>453</v>
      </c>
      <c r="E151" s="44" t="s">
        <v>389</v>
      </c>
      <c r="F151" s="36"/>
      <c r="G151" s="37">
        <v>10.45</v>
      </c>
      <c r="H151" s="36"/>
      <c r="I151" s="44" t="s">
        <v>722</v>
      </c>
      <c r="K151" s="37">
        <v>10.45</v>
      </c>
      <c r="L151" s="37">
        <v>0</v>
      </c>
      <c r="M151" s="36">
        <v>0</v>
      </c>
      <c r="N151" s="44" t="s">
        <v>815</v>
      </c>
      <c r="O151" s="44" t="s">
        <v>958</v>
      </c>
    </row>
    <row r="152" spans="1:15" x14ac:dyDescent="0.3">
      <c r="A152" s="44" t="s">
        <v>815</v>
      </c>
      <c r="B152" s="44" t="s">
        <v>815</v>
      </c>
      <c r="C152" s="44" t="s">
        <v>123</v>
      </c>
      <c r="D152" s="44" t="s">
        <v>453</v>
      </c>
      <c r="E152" s="44" t="s">
        <v>389</v>
      </c>
      <c r="F152" s="36"/>
      <c r="G152" s="37">
        <v>10.45</v>
      </c>
      <c r="H152" s="36"/>
      <c r="I152" s="44" t="s">
        <v>722</v>
      </c>
      <c r="K152" s="37">
        <v>10.45</v>
      </c>
      <c r="L152" s="37">
        <v>0</v>
      </c>
      <c r="M152" s="36">
        <v>0</v>
      </c>
      <c r="N152" s="44" t="s">
        <v>815</v>
      </c>
      <c r="O152" s="44" t="s">
        <v>958</v>
      </c>
    </row>
    <row r="153" spans="1:15" x14ac:dyDescent="0.3">
      <c r="A153" s="44" t="s">
        <v>815</v>
      </c>
      <c r="B153" s="44" t="s">
        <v>815</v>
      </c>
      <c r="C153" s="44" t="s">
        <v>123</v>
      </c>
      <c r="D153" s="44" t="s">
        <v>453</v>
      </c>
      <c r="E153" s="44" t="s">
        <v>389</v>
      </c>
      <c r="F153" s="36"/>
      <c r="G153" s="37">
        <v>10.45</v>
      </c>
      <c r="H153" s="36"/>
      <c r="I153" s="44" t="s">
        <v>722</v>
      </c>
      <c r="K153" s="37">
        <v>10.45</v>
      </c>
      <c r="L153" s="37">
        <v>0</v>
      </c>
      <c r="M153" s="36">
        <v>0</v>
      </c>
      <c r="N153" s="44" t="s">
        <v>815</v>
      </c>
      <c r="O153" s="44" t="s">
        <v>958</v>
      </c>
    </row>
    <row r="154" spans="1:15" x14ac:dyDescent="0.3">
      <c r="A154" s="44" t="s">
        <v>815</v>
      </c>
      <c r="B154" s="44" t="s">
        <v>815</v>
      </c>
      <c r="C154" s="44" t="s">
        <v>123</v>
      </c>
      <c r="D154" s="44" t="s">
        <v>453</v>
      </c>
      <c r="E154" s="44" t="s">
        <v>389</v>
      </c>
      <c r="F154" s="36"/>
      <c r="G154" s="37">
        <v>10.45</v>
      </c>
      <c r="H154" s="36"/>
      <c r="I154" s="44" t="s">
        <v>722</v>
      </c>
      <c r="K154" s="37">
        <v>10.45</v>
      </c>
      <c r="L154" s="37">
        <v>0</v>
      </c>
      <c r="M154" s="36">
        <v>0</v>
      </c>
      <c r="N154" s="44" t="s">
        <v>815</v>
      </c>
      <c r="O154" s="44" t="s">
        <v>958</v>
      </c>
    </row>
    <row r="155" spans="1:15" x14ac:dyDescent="0.3">
      <c r="A155" s="44" t="s">
        <v>815</v>
      </c>
      <c r="B155" s="44" t="s">
        <v>815</v>
      </c>
      <c r="C155" s="44" t="s">
        <v>123</v>
      </c>
      <c r="D155" s="44" t="s">
        <v>453</v>
      </c>
      <c r="E155" s="44" t="s">
        <v>389</v>
      </c>
      <c r="F155" s="36"/>
      <c r="G155" s="37">
        <v>10.45</v>
      </c>
      <c r="H155" s="36"/>
      <c r="I155" s="44" t="s">
        <v>722</v>
      </c>
      <c r="K155" s="37">
        <v>10.45</v>
      </c>
      <c r="L155" s="37">
        <v>0</v>
      </c>
      <c r="M155" s="36">
        <v>0</v>
      </c>
      <c r="N155" s="44" t="s">
        <v>815</v>
      </c>
      <c r="O155" s="44" t="s">
        <v>958</v>
      </c>
    </row>
    <row r="156" spans="1:15" x14ac:dyDescent="0.3">
      <c r="A156" s="44" t="s">
        <v>815</v>
      </c>
      <c r="B156" s="44" t="s">
        <v>815</v>
      </c>
      <c r="C156" s="44" t="s">
        <v>123</v>
      </c>
      <c r="D156" s="44" t="s">
        <v>453</v>
      </c>
      <c r="E156" s="44" t="s">
        <v>389</v>
      </c>
      <c r="F156" s="36"/>
      <c r="G156" s="37">
        <v>10.45</v>
      </c>
      <c r="H156" s="36"/>
      <c r="I156" s="44" t="s">
        <v>722</v>
      </c>
      <c r="K156" s="37">
        <v>10.45</v>
      </c>
      <c r="L156" s="37">
        <v>0</v>
      </c>
      <c r="M156" s="36">
        <v>0</v>
      </c>
      <c r="N156" s="44" t="s">
        <v>815</v>
      </c>
      <c r="O156" s="44" t="s">
        <v>958</v>
      </c>
    </row>
    <row r="157" spans="1:15" x14ac:dyDescent="0.3">
      <c r="A157" s="44" t="s">
        <v>815</v>
      </c>
      <c r="B157" s="44" t="s">
        <v>815</v>
      </c>
      <c r="C157" s="44" t="s">
        <v>123</v>
      </c>
      <c r="D157" s="44" t="s">
        <v>453</v>
      </c>
      <c r="E157" s="44" t="s">
        <v>389</v>
      </c>
      <c r="F157" s="36"/>
      <c r="G157" s="37">
        <v>10.45</v>
      </c>
      <c r="H157" s="36"/>
      <c r="I157" s="44" t="s">
        <v>722</v>
      </c>
      <c r="K157" s="37">
        <v>10.45</v>
      </c>
      <c r="L157" s="37">
        <v>0</v>
      </c>
      <c r="M157" s="36">
        <v>0</v>
      </c>
      <c r="N157" s="44" t="s">
        <v>815</v>
      </c>
      <c r="O157" s="44" t="s">
        <v>958</v>
      </c>
    </row>
    <row r="158" spans="1:15" x14ac:dyDescent="0.3">
      <c r="A158" s="44" t="s">
        <v>815</v>
      </c>
      <c r="B158" s="44" t="s">
        <v>815</v>
      </c>
      <c r="C158" s="44" t="s">
        <v>123</v>
      </c>
      <c r="D158" s="44" t="s">
        <v>453</v>
      </c>
      <c r="E158" s="44" t="s">
        <v>389</v>
      </c>
      <c r="F158" s="36"/>
      <c r="G158" s="37">
        <v>10.45</v>
      </c>
      <c r="H158" s="36"/>
      <c r="I158" s="44" t="s">
        <v>722</v>
      </c>
      <c r="K158" s="37">
        <v>10.45</v>
      </c>
      <c r="L158" s="37">
        <v>0</v>
      </c>
      <c r="M158" s="36">
        <v>0</v>
      </c>
      <c r="N158" s="44" t="s">
        <v>815</v>
      </c>
      <c r="O158" s="44" t="s">
        <v>958</v>
      </c>
    </row>
    <row r="159" spans="1:15" x14ac:dyDescent="0.3">
      <c r="A159" s="44" t="s">
        <v>815</v>
      </c>
      <c r="B159" s="44" t="s">
        <v>815</v>
      </c>
      <c r="C159" s="44" t="s">
        <v>123</v>
      </c>
      <c r="D159" s="44" t="s">
        <v>453</v>
      </c>
      <c r="E159" s="44" t="s">
        <v>389</v>
      </c>
      <c r="F159" s="36"/>
      <c r="G159" s="37">
        <v>10.45</v>
      </c>
      <c r="H159" s="36"/>
      <c r="I159" s="44" t="s">
        <v>722</v>
      </c>
      <c r="K159" s="37">
        <v>10.45</v>
      </c>
      <c r="L159" s="37">
        <v>0</v>
      </c>
      <c r="M159" s="36">
        <v>0</v>
      </c>
      <c r="N159" s="44" t="s">
        <v>815</v>
      </c>
      <c r="O159" s="44" t="s">
        <v>958</v>
      </c>
    </row>
    <row r="160" spans="1:15" x14ac:dyDescent="0.3">
      <c r="A160" s="44" t="s">
        <v>815</v>
      </c>
      <c r="B160" s="44" t="s">
        <v>815</v>
      </c>
      <c r="C160" s="44" t="s">
        <v>123</v>
      </c>
      <c r="D160" s="44" t="s">
        <v>453</v>
      </c>
      <c r="E160" s="44" t="s">
        <v>389</v>
      </c>
      <c r="F160" s="36"/>
      <c r="G160" s="37">
        <v>10.45</v>
      </c>
      <c r="H160" s="36"/>
      <c r="I160" s="44" t="s">
        <v>722</v>
      </c>
      <c r="K160" s="37">
        <v>10.45</v>
      </c>
      <c r="L160" s="37">
        <v>0</v>
      </c>
      <c r="M160" s="36">
        <v>0</v>
      </c>
      <c r="N160" s="44" t="s">
        <v>815</v>
      </c>
      <c r="O160" s="44" t="s">
        <v>958</v>
      </c>
    </row>
    <row r="161" spans="1:15" x14ac:dyDescent="0.3">
      <c r="A161" s="44" t="s">
        <v>815</v>
      </c>
      <c r="B161" s="44" t="s">
        <v>815</v>
      </c>
      <c r="C161" s="44" t="s">
        <v>123</v>
      </c>
      <c r="D161" s="44" t="s">
        <v>453</v>
      </c>
      <c r="E161" s="44" t="s">
        <v>389</v>
      </c>
      <c r="F161" s="36"/>
      <c r="G161" s="37">
        <v>10.45</v>
      </c>
      <c r="H161" s="36"/>
      <c r="I161" s="44" t="s">
        <v>722</v>
      </c>
      <c r="K161" s="37">
        <v>10.45</v>
      </c>
      <c r="L161" s="37">
        <v>0</v>
      </c>
      <c r="M161" s="36">
        <v>0</v>
      </c>
      <c r="N161" s="44" t="s">
        <v>815</v>
      </c>
      <c r="O161" s="44" t="s">
        <v>958</v>
      </c>
    </row>
    <row r="162" spans="1:15" x14ac:dyDescent="0.3">
      <c r="A162" s="44" t="s">
        <v>815</v>
      </c>
      <c r="B162" s="44" t="s">
        <v>815</v>
      </c>
      <c r="C162" s="44" t="s">
        <v>123</v>
      </c>
      <c r="D162" s="44" t="s">
        <v>453</v>
      </c>
      <c r="E162" s="44" t="s">
        <v>389</v>
      </c>
      <c r="F162" s="36"/>
      <c r="G162" s="37">
        <v>10.45</v>
      </c>
      <c r="H162" s="36"/>
      <c r="I162" s="44" t="s">
        <v>722</v>
      </c>
      <c r="K162" s="37">
        <v>10.45</v>
      </c>
      <c r="L162" s="37">
        <v>0</v>
      </c>
      <c r="M162" s="36">
        <v>0</v>
      </c>
      <c r="N162" s="44" t="s">
        <v>815</v>
      </c>
      <c r="O162" s="44" t="s">
        <v>958</v>
      </c>
    </row>
    <row r="163" spans="1:15" x14ac:dyDescent="0.3">
      <c r="A163" s="44" t="s">
        <v>815</v>
      </c>
      <c r="B163" s="44" t="s">
        <v>815</v>
      </c>
      <c r="C163" s="44" t="s">
        <v>123</v>
      </c>
      <c r="D163" s="44" t="s">
        <v>453</v>
      </c>
      <c r="E163" s="44" t="s">
        <v>389</v>
      </c>
      <c r="F163" s="36"/>
      <c r="G163" s="37">
        <v>10.45</v>
      </c>
      <c r="H163" s="36"/>
      <c r="I163" s="44" t="s">
        <v>722</v>
      </c>
      <c r="K163" s="37">
        <v>10.45</v>
      </c>
      <c r="L163" s="37">
        <v>0</v>
      </c>
      <c r="M163" s="36">
        <v>0</v>
      </c>
      <c r="N163" s="44" t="s">
        <v>815</v>
      </c>
      <c r="O163" s="44" t="s">
        <v>958</v>
      </c>
    </row>
    <row r="164" spans="1:15" x14ac:dyDescent="0.3">
      <c r="A164" s="44" t="s">
        <v>815</v>
      </c>
      <c r="B164" s="44" t="s">
        <v>815</v>
      </c>
      <c r="C164" s="44" t="s">
        <v>123</v>
      </c>
      <c r="D164" s="44" t="s">
        <v>453</v>
      </c>
      <c r="E164" s="44" t="s">
        <v>389</v>
      </c>
      <c r="F164" s="36"/>
      <c r="G164" s="37">
        <v>10.45</v>
      </c>
      <c r="H164" s="36"/>
      <c r="I164" s="44" t="s">
        <v>722</v>
      </c>
      <c r="K164" s="37">
        <v>10.45</v>
      </c>
      <c r="L164" s="37">
        <v>0</v>
      </c>
      <c r="M164" s="36">
        <v>0</v>
      </c>
      <c r="N164" s="44" t="s">
        <v>815</v>
      </c>
      <c r="O164" s="44" t="s">
        <v>958</v>
      </c>
    </row>
    <row r="165" spans="1:15" x14ac:dyDescent="0.3">
      <c r="A165" s="44" t="s">
        <v>815</v>
      </c>
      <c r="B165" s="44" t="s">
        <v>815</v>
      </c>
      <c r="C165" s="44" t="s">
        <v>123</v>
      </c>
      <c r="D165" s="44" t="s">
        <v>453</v>
      </c>
      <c r="E165" s="44" t="s">
        <v>389</v>
      </c>
      <c r="F165" s="36"/>
      <c r="G165" s="37">
        <v>10.45</v>
      </c>
      <c r="H165" s="36"/>
      <c r="I165" s="44" t="s">
        <v>722</v>
      </c>
      <c r="K165" s="37">
        <v>10.45</v>
      </c>
      <c r="L165" s="37">
        <v>0</v>
      </c>
      <c r="M165" s="36">
        <v>0</v>
      </c>
      <c r="N165" s="44" t="s">
        <v>815</v>
      </c>
      <c r="O165" s="44" t="s">
        <v>958</v>
      </c>
    </row>
    <row r="166" spans="1:15" x14ac:dyDescent="0.3">
      <c r="A166" s="44" t="s">
        <v>815</v>
      </c>
      <c r="B166" s="44" t="s">
        <v>815</v>
      </c>
      <c r="C166" s="44" t="s">
        <v>123</v>
      </c>
      <c r="D166" s="44" t="s">
        <v>453</v>
      </c>
      <c r="E166" s="44" t="s">
        <v>389</v>
      </c>
      <c r="F166" s="36"/>
      <c r="G166" s="37">
        <v>10.45</v>
      </c>
      <c r="H166" s="36">
        <v>335995.5099999996</v>
      </c>
      <c r="I166" s="44" t="s">
        <v>722</v>
      </c>
      <c r="K166" s="37">
        <v>10.45</v>
      </c>
      <c r="L166" s="37">
        <v>0</v>
      </c>
      <c r="M166" s="36">
        <v>0</v>
      </c>
      <c r="N166" s="44" t="s">
        <v>815</v>
      </c>
      <c r="O166" s="44" t="s">
        <v>958</v>
      </c>
    </row>
    <row r="167" spans="1:15" x14ac:dyDescent="0.3">
      <c r="A167" s="44" t="s">
        <v>805</v>
      </c>
      <c r="B167" s="44" t="s">
        <v>691</v>
      </c>
      <c r="C167" s="44" t="s">
        <v>959</v>
      </c>
      <c r="D167" s="44" t="s">
        <v>960</v>
      </c>
      <c r="E167" s="44" t="s">
        <v>603</v>
      </c>
      <c r="F167" s="36"/>
      <c r="G167" s="37">
        <v>83578.39</v>
      </c>
      <c r="H167" s="36">
        <v>252417.11999999959</v>
      </c>
      <c r="I167" s="44" t="s">
        <v>722</v>
      </c>
      <c r="J167" s="44" t="s">
        <v>723</v>
      </c>
      <c r="K167" s="37">
        <v>83578.39</v>
      </c>
      <c r="L167" s="37">
        <v>0</v>
      </c>
      <c r="M167" s="36">
        <v>0</v>
      </c>
      <c r="N167" s="44" t="s">
        <v>961</v>
      </c>
    </row>
    <row r="168" spans="1:15" x14ac:dyDescent="0.3">
      <c r="A168" s="44" t="s">
        <v>961</v>
      </c>
      <c r="B168" s="44" t="s">
        <v>961</v>
      </c>
      <c r="C168" s="44" t="s">
        <v>962</v>
      </c>
      <c r="D168" s="44" t="s">
        <v>690</v>
      </c>
      <c r="E168" s="44" t="s">
        <v>389</v>
      </c>
      <c r="F168" s="36"/>
      <c r="G168" s="37">
        <v>258228.92</v>
      </c>
      <c r="H168" s="37"/>
      <c r="I168" s="44" t="s">
        <v>722</v>
      </c>
      <c r="K168" s="37">
        <v>258228.92</v>
      </c>
      <c r="L168" s="37">
        <v>0</v>
      </c>
      <c r="M168" s="36">
        <v>0</v>
      </c>
      <c r="N168" s="44" t="s">
        <v>961</v>
      </c>
      <c r="O168" s="44" t="s">
        <v>690</v>
      </c>
    </row>
    <row r="169" spans="1:15" x14ac:dyDescent="0.3">
      <c r="A169" s="44" t="s">
        <v>961</v>
      </c>
      <c r="B169" s="44" t="s">
        <v>961</v>
      </c>
      <c r="C169" s="44" t="s">
        <v>1066</v>
      </c>
      <c r="D169" s="44" t="s">
        <v>762</v>
      </c>
      <c r="E169" s="44" t="s">
        <v>389</v>
      </c>
      <c r="F169" s="36">
        <v>1217.7</v>
      </c>
      <c r="G169" s="37"/>
      <c r="H169" s="37"/>
      <c r="I169" s="44" t="s">
        <v>722</v>
      </c>
      <c r="K169" s="36">
        <v>1217.7</v>
      </c>
      <c r="L169" s="37">
        <v>0</v>
      </c>
      <c r="M169" s="36">
        <v>0</v>
      </c>
      <c r="N169" s="44" t="s">
        <v>961</v>
      </c>
    </row>
    <row r="170" spans="1:15" x14ac:dyDescent="0.3">
      <c r="A170" s="44" t="s">
        <v>961</v>
      </c>
      <c r="B170" s="44" t="s">
        <v>961</v>
      </c>
      <c r="C170" s="44" t="s">
        <v>1066</v>
      </c>
      <c r="D170" s="44" t="s">
        <v>762</v>
      </c>
      <c r="E170" s="44" t="s">
        <v>389</v>
      </c>
      <c r="F170" s="36">
        <v>1217.7</v>
      </c>
      <c r="G170" s="37"/>
      <c r="H170" s="37"/>
      <c r="I170" s="44" t="s">
        <v>722</v>
      </c>
      <c r="K170" s="36">
        <v>1217.7</v>
      </c>
      <c r="L170" s="37">
        <v>0</v>
      </c>
      <c r="M170" s="36">
        <v>0</v>
      </c>
      <c r="N170" s="44" t="s">
        <v>961</v>
      </c>
    </row>
    <row r="171" spans="1:15" x14ac:dyDescent="0.3">
      <c r="A171" s="44" t="s">
        <v>961</v>
      </c>
      <c r="B171" s="44" t="s">
        <v>961</v>
      </c>
      <c r="C171" s="44" t="s">
        <v>1066</v>
      </c>
      <c r="D171" s="44" t="s">
        <v>762</v>
      </c>
      <c r="E171" s="44" t="s">
        <v>389</v>
      </c>
      <c r="F171" s="36">
        <v>1217.7</v>
      </c>
      <c r="G171" s="37"/>
      <c r="H171" s="37"/>
      <c r="I171" s="44" t="s">
        <v>722</v>
      </c>
      <c r="K171" s="36">
        <v>1217.7</v>
      </c>
      <c r="L171" s="37">
        <v>0</v>
      </c>
      <c r="M171" s="36">
        <v>0</v>
      </c>
      <c r="N171" s="44" t="s">
        <v>961</v>
      </c>
    </row>
    <row r="172" spans="1:15" x14ac:dyDescent="0.3">
      <c r="A172" s="44" t="s">
        <v>961</v>
      </c>
      <c r="B172" s="44" t="s">
        <v>961</v>
      </c>
      <c r="C172" s="44" t="s">
        <v>599</v>
      </c>
      <c r="D172" s="44" t="s">
        <v>963</v>
      </c>
      <c r="E172" s="44" t="s">
        <v>1154</v>
      </c>
      <c r="F172" s="36">
        <v>941</v>
      </c>
      <c r="G172" s="37"/>
      <c r="H172" s="37"/>
      <c r="I172" s="44" t="s">
        <v>722</v>
      </c>
      <c r="K172" s="36">
        <v>941</v>
      </c>
      <c r="L172" s="37">
        <v>0</v>
      </c>
      <c r="M172" s="36">
        <v>0</v>
      </c>
      <c r="N172" s="44" t="s">
        <v>961</v>
      </c>
      <c r="O172" s="44" t="s">
        <v>964</v>
      </c>
    </row>
    <row r="173" spans="1:15" x14ac:dyDescent="0.3">
      <c r="A173" s="44" t="s">
        <v>961</v>
      </c>
      <c r="B173" s="44" t="s">
        <v>961</v>
      </c>
      <c r="C173" s="44" t="s">
        <v>1066</v>
      </c>
      <c r="D173" s="44" t="s">
        <v>762</v>
      </c>
      <c r="E173" s="44" t="s">
        <v>389</v>
      </c>
      <c r="F173" s="36">
        <v>1217.7</v>
      </c>
      <c r="G173" s="37"/>
      <c r="H173" s="37">
        <v>-4.2541614675428718E-10</v>
      </c>
      <c r="I173" s="44" t="s">
        <v>722</v>
      </c>
      <c r="K173" s="36">
        <v>1217.7</v>
      </c>
      <c r="L173" s="37">
        <v>0</v>
      </c>
      <c r="M173" s="36">
        <v>0</v>
      </c>
      <c r="N173" s="44" t="s">
        <v>961</v>
      </c>
      <c r="O173" s="44" t="s">
        <v>965</v>
      </c>
    </row>
    <row r="174" spans="1:15" x14ac:dyDescent="0.3">
      <c r="A174" s="44" t="s">
        <v>805</v>
      </c>
      <c r="B174" s="44" t="s">
        <v>706</v>
      </c>
      <c r="C174" s="44" t="s">
        <v>754</v>
      </c>
      <c r="D174" s="44" t="s">
        <v>966</v>
      </c>
      <c r="E174" s="44" t="s">
        <v>967</v>
      </c>
      <c r="F174" s="36"/>
      <c r="G174" s="37">
        <v>15326.75</v>
      </c>
      <c r="H174" s="37">
        <v>-15326.750000000426</v>
      </c>
      <c r="I174" s="44" t="s">
        <v>722</v>
      </c>
      <c r="J174" s="44" t="s">
        <v>723</v>
      </c>
      <c r="K174" s="37">
        <v>15326.75</v>
      </c>
      <c r="L174" s="37">
        <v>0</v>
      </c>
      <c r="M174" s="36">
        <v>0</v>
      </c>
      <c r="N174" s="44" t="s">
        <v>805</v>
      </c>
      <c r="O174" s="44" t="s">
        <v>954</v>
      </c>
    </row>
    <row r="175" spans="1:15" x14ac:dyDescent="0.3">
      <c r="A175" s="44" t="s">
        <v>790</v>
      </c>
      <c r="B175" s="44" t="s">
        <v>706</v>
      </c>
      <c r="C175" s="44" t="s">
        <v>754</v>
      </c>
      <c r="D175" s="44" t="s">
        <v>968</v>
      </c>
      <c r="E175" s="44" t="s">
        <v>969</v>
      </c>
      <c r="F175" s="36"/>
      <c r="G175" s="37">
        <v>2101.9499999999998</v>
      </c>
      <c r="H175" s="37">
        <v>-17428.700000000426</v>
      </c>
      <c r="I175" s="44" t="s">
        <v>722</v>
      </c>
      <c r="J175" s="44" t="s">
        <v>723</v>
      </c>
      <c r="K175" s="37">
        <v>2101.9499999999998</v>
      </c>
      <c r="L175" s="37">
        <v>0</v>
      </c>
      <c r="M175" s="36">
        <v>0</v>
      </c>
      <c r="N175" s="44" t="s">
        <v>805</v>
      </c>
      <c r="O175" s="44" t="s">
        <v>970</v>
      </c>
    </row>
    <row r="176" spans="1:15" x14ac:dyDescent="0.3">
      <c r="A176" s="44" t="s">
        <v>700</v>
      </c>
      <c r="B176" s="44" t="s">
        <v>700</v>
      </c>
      <c r="C176" s="44" t="s">
        <v>749</v>
      </c>
      <c r="D176" s="44" t="s">
        <v>971</v>
      </c>
      <c r="E176" s="44" t="s">
        <v>953</v>
      </c>
      <c r="F176" s="36"/>
      <c r="G176" s="37">
        <v>2569.65</v>
      </c>
      <c r="H176" s="37">
        <v>-19998.350000000428</v>
      </c>
      <c r="I176" s="44" t="s">
        <v>722</v>
      </c>
      <c r="J176" s="44" t="s">
        <v>723</v>
      </c>
      <c r="K176" s="37">
        <v>2569.65</v>
      </c>
      <c r="L176" s="37">
        <v>0</v>
      </c>
      <c r="M176" s="36">
        <v>0</v>
      </c>
      <c r="N176" s="44" t="s">
        <v>805</v>
      </c>
      <c r="O176" s="44" t="s">
        <v>954</v>
      </c>
    </row>
    <row r="177" spans="1:15" x14ac:dyDescent="0.3">
      <c r="A177" s="44" t="s">
        <v>805</v>
      </c>
      <c r="B177" s="44" t="s">
        <v>691</v>
      </c>
      <c r="C177" s="44" t="s">
        <v>179</v>
      </c>
      <c r="D177" s="44" t="s">
        <v>807</v>
      </c>
      <c r="E177" s="44" t="s">
        <v>808</v>
      </c>
      <c r="F177" s="36"/>
      <c r="G177" s="37">
        <v>20946.150000000001</v>
      </c>
      <c r="H177" s="37">
        <v>-40944.500000000429</v>
      </c>
      <c r="I177" s="44" t="s">
        <v>722</v>
      </c>
      <c r="J177" s="44" t="s">
        <v>723</v>
      </c>
      <c r="K177" s="37">
        <v>20946.150000000001</v>
      </c>
      <c r="L177" s="37">
        <v>0</v>
      </c>
      <c r="M177" s="36">
        <v>0</v>
      </c>
      <c r="N177" s="44" t="s">
        <v>805</v>
      </c>
      <c r="O177" s="44" t="s">
        <v>972</v>
      </c>
    </row>
    <row r="178" spans="1:15" x14ac:dyDescent="0.3">
      <c r="A178" s="44" t="s">
        <v>973</v>
      </c>
      <c r="B178" s="44" t="s">
        <v>805</v>
      </c>
      <c r="C178" s="44" t="s">
        <v>749</v>
      </c>
      <c r="D178" s="44" t="s">
        <v>974</v>
      </c>
      <c r="E178" s="44" t="s">
        <v>751</v>
      </c>
      <c r="F178" s="36"/>
      <c r="G178" s="37">
        <v>3042.55</v>
      </c>
      <c r="H178" s="37">
        <v>-43987.050000000432</v>
      </c>
      <c r="I178" s="44" t="s">
        <v>722</v>
      </c>
      <c r="J178" s="44" t="s">
        <v>723</v>
      </c>
      <c r="K178" s="37">
        <v>3042.55</v>
      </c>
      <c r="L178" s="37">
        <v>0</v>
      </c>
      <c r="M178" s="36">
        <v>0</v>
      </c>
      <c r="N178" s="44" t="s">
        <v>805</v>
      </c>
      <c r="O178" s="44" t="s">
        <v>390</v>
      </c>
    </row>
    <row r="179" spans="1:15" x14ac:dyDescent="0.3">
      <c r="A179" s="44" t="s">
        <v>805</v>
      </c>
      <c r="B179" s="44" t="s">
        <v>805</v>
      </c>
      <c r="C179" s="44" t="s">
        <v>975</v>
      </c>
      <c r="D179" s="44" t="s">
        <v>686</v>
      </c>
      <c r="E179" s="44" t="s">
        <v>389</v>
      </c>
      <c r="F179" s="36">
        <v>43987.05</v>
      </c>
      <c r="G179" s="37"/>
      <c r="H179" s="37">
        <v>-4.2928149923682213E-10</v>
      </c>
      <c r="I179" s="44" t="s">
        <v>722</v>
      </c>
      <c r="K179" s="36">
        <v>43987.05</v>
      </c>
      <c r="L179" s="37">
        <v>0</v>
      </c>
      <c r="M179" s="36">
        <v>0</v>
      </c>
      <c r="N179" s="44" t="s">
        <v>805</v>
      </c>
      <c r="O179" s="44" t="s">
        <v>686</v>
      </c>
    </row>
    <row r="180" spans="1:15" x14ac:dyDescent="0.3">
      <c r="A180" s="44" t="s">
        <v>780</v>
      </c>
      <c r="B180" s="44" t="s">
        <v>691</v>
      </c>
      <c r="C180" s="44" t="s">
        <v>834</v>
      </c>
      <c r="D180" s="44" t="s">
        <v>976</v>
      </c>
      <c r="E180" s="44" t="s">
        <v>977</v>
      </c>
      <c r="F180" s="36"/>
      <c r="G180" s="37">
        <v>13218</v>
      </c>
      <c r="H180" s="37">
        <v>-13218.000000000429</v>
      </c>
      <c r="I180" s="44" t="s">
        <v>722</v>
      </c>
      <c r="J180" s="44" t="s">
        <v>723</v>
      </c>
      <c r="K180" s="37">
        <v>13218</v>
      </c>
      <c r="L180" s="37">
        <v>0</v>
      </c>
      <c r="M180" s="36">
        <v>0</v>
      </c>
      <c r="N180" s="44" t="s">
        <v>978</v>
      </c>
      <c r="O180" s="44" t="s">
        <v>800</v>
      </c>
    </row>
    <row r="181" spans="1:15" x14ac:dyDescent="0.3">
      <c r="A181" s="44" t="s">
        <v>979</v>
      </c>
      <c r="B181" s="44" t="s">
        <v>805</v>
      </c>
      <c r="C181" s="44" t="s">
        <v>834</v>
      </c>
      <c r="D181" s="44" t="s">
        <v>980</v>
      </c>
      <c r="E181" s="44" t="s">
        <v>977</v>
      </c>
      <c r="F181" s="36"/>
      <c r="G181" s="37">
        <v>222</v>
      </c>
      <c r="H181" s="37">
        <v>-13440.000000000429</v>
      </c>
      <c r="I181" s="44" t="s">
        <v>722</v>
      </c>
      <c r="J181" s="44" t="s">
        <v>723</v>
      </c>
      <c r="K181" s="37">
        <v>222</v>
      </c>
      <c r="L181" s="37">
        <v>0</v>
      </c>
      <c r="M181" s="36">
        <v>0</v>
      </c>
      <c r="N181" s="44" t="s">
        <v>978</v>
      </c>
      <c r="O181" s="44" t="s">
        <v>390</v>
      </c>
    </row>
    <row r="182" spans="1:15" x14ac:dyDescent="0.3">
      <c r="A182" s="44" t="s">
        <v>978</v>
      </c>
      <c r="B182" s="44" t="s">
        <v>691</v>
      </c>
      <c r="C182" s="44" t="s">
        <v>719</v>
      </c>
      <c r="D182" s="44" t="s">
        <v>841</v>
      </c>
      <c r="E182" s="44" t="s">
        <v>888</v>
      </c>
      <c r="F182" s="36"/>
      <c r="G182" s="37">
        <v>1217.7</v>
      </c>
      <c r="H182" s="37"/>
      <c r="I182" s="44" t="s">
        <v>722</v>
      </c>
      <c r="J182" s="44" t="s">
        <v>723</v>
      </c>
      <c r="K182" s="37">
        <v>1217.7</v>
      </c>
      <c r="L182" s="37">
        <v>0</v>
      </c>
      <c r="M182" s="36">
        <v>0</v>
      </c>
      <c r="N182" s="44" t="s">
        <v>978</v>
      </c>
      <c r="O182" s="44" t="s">
        <v>981</v>
      </c>
    </row>
    <row r="183" spans="1:15" x14ac:dyDescent="0.3">
      <c r="A183" s="44" t="s">
        <v>978</v>
      </c>
      <c r="B183" s="44" t="s">
        <v>691</v>
      </c>
      <c r="C183" s="44" t="s">
        <v>719</v>
      </c>
      <c r="D183" s="44" t="s">
        <v>841</v>
      </c>
      <c r="E183" s="44" t="s">
        <v>902</v>
      </c>
      <c r="F183" s="36"/>
      <c r="G183" s="37">
        <v>1217.7</v>
      </c>
      <c r="H183" s="37"/>
      <c r="I183" s="44" t="s">
        <v>722</v>
      </c>
      <c r="J183" s="44" t="s">
        <v>723</v>
      </c>
      <c r="K183" s="37">
        <v>1217.7</v>
      </c>
      <c r="L183" s="37">
        <v>0</v>
      </c>
      <c r="M183" s="36">
        <v>0</v>
      </c>
      <c r="N183" s="44" t="s">
        <v>978</v>
      </c>
      <c r="O183" s="44" t="s">
        <v>903</v>
      </c>
    </row>
    <row r="184" spans="1:15" x14ac:dyDescent="0.3">
      <c r="A184" s="44" t="s">
        <v>978</v>
      </c>
      <c r="B184" s="44" t="s">
        <v>691</v>
      </c>
      <c r="C184" s="44" t="s">
        <v>719</v>
      </c>
      <c r="D184" s="44" t="s">
        <v>841</v>
      </c>
      <c r="E184" s="44" t="s">
        <v>920</v>
      </c>
      <c r="F184" s="36"/>
      <c r="G184" s="37">
        <v>1217.7</v>
      </c>
      <c r="H184" s="37"/>
      <c r="I184" s="44" t="s">
        <v>722</v>
      </c>
      <c r="J184" s="44" t="s">
        <v>723</v>
      </c>
      <c r="K184" s="37">
        <v>1217.7</v>
      </c>
      <c r="L184" s="37">
        <v>0</v>
      </c>
      <c r="M184" s="36">
        <v>0</v>
      </c>
      <c r="N184" s="44" t="s">
        <v>978</v>
      </c>
      <c r="O184" s="44" t="s">
        <v>982</v>
      </c>
    </row>
    <row r="185" spans="1:15" x14ac:dyDescent="0.3">
      <c r="A185" s="44" t="s">
        <v>978</v>
      </c>
      <c r="B185" s="44" t="s">
        <v>691</v>
      </c>
      <c r="C185" s="44" t="s">
        <v>719</v>
      </c>
      <c r="D185" s="44" t="s">
        <v>841</v>
      </c>
      <c r="E185" s="44" t="s">
        <v>883</v>
      </c>
      <c r="F185" s="36"/>
      <c r="G185" s="37">
        <v>1217.7</v>
      </c>
      <c r="H185" s="37">
        <v>-18310.800000000432</v>
      </c>
      <c r="I185" s="44" t="s">
        <v>722</v>
      </c>
      <c r="J185" s="44" t="s">
        <v>723</v>
      </c>
      <c r="K185" s="37">
        <v>1217.7</v>
      </c>
      <c r="L185" s="37">
        <v>0</v>
      </c>
      <c r="M185" s="36">
        <v>0</v>
      </c>
      <c r="N185" s="44" t="s">
        <v>978</v>
      </c>
      <c r="O185" s="44" t="s">
        <v>884</v>
      </c>
    </row>
    <row r="186" spans="1:15" x14ac:dyDescent="0.3">
      <c r="A186" s="44" t="s">
        <v>748</v>
      </c>
      <c r="B186" s="44" t="s">
        <v>699</v>
      </c>
      <c r="C186" s="44" t="s">
        <v>754</v>
      </c>
      <c r="D186" s="44" t="s">
        <v>983</v>
      </c>
      <c r="E186" s="44" t="s">
        <v>969</v>
      </c>
      <c r="F186" s="36"/>
      <c r="G186" s="37">
        <v>1581.02</v>
      </c>
      <c r="H186" s="37">
        <v>-19891.820000000433</v>
      </c>
      <c r="I186" s="44" t="s">
        <v>722</v>
      </c>
      <c r="J186" s="44" t="s">
        <v>723</v>
      </c>
      <c r="K186" s="37">
        <v>1581.02</v>
      </c>
      <c r="L186" s="37">
        <v>0</v>
      </c>
      <c r="M186" s="36">
        <v>0</v>
      </c>
      <c r="N186" s="44" t="s">
        <v>978</v>
      </c>
      <c r="O186" s="44" t="s">
        <v>984</v>
      </c>
    </row>
    <row r="187" spans="1:15" x14ac:dyDescent="0.3">
      <c r="A187" s="44" t="s">
        <v>978</v>
      </c>
      <c r="B187" s="44" t="s">
        <v>705</v>
      </c>
      <c r="C187" s="44" t="s">
        <v>754</v>
      </c>
      <c r="D187" s="44" t="s">
        <v>985</v>
      </c>
      <c r="E187" s="44" t="s">
        <v>969</v>
      </c>
      <c r="F187" s="36"/>
      <c r="G187" s="37">
        <v>2804.4</v>
      </c>
      <c r="H187" s="37"/>
      <c r="I187" s="44" t="s">
        <v>722</v>
      </c>
      <c r="J187" s="44" t="s">
        <v>723</v>
      </c>
      <c r="K187" s="37">
        <v>2804.4</v>
      </c>
      <c r="L187" s="37">
        <v>0</v>
      </c>
      <c r="M187" s="36">
        <v>0</v>
      </c>
      <c r="N187" s="44" t="s">
        <v>978</v>
      </c>
      <c r="O187" s="44" t="s">
        <v>984</v>
      </c>
    </row>
    <row r="188" spans="1:15" x14ac:dyDescent="0.3">
      <c r="A188" s="44" t="s">
        <v>978</v>
      </c>
      <c r="B188" s="44" t="s">
        <v>978</v>
      </c>
      <c r="C188" s="44" t="s">
        <v>975</v>
      </c>
      <c r="D188" s="44" t="s">
        <v>686</v>
      </c>
      <c r="E188" s="44" t="s">
        <v>389</v>
      </c>
      <c r="F188" s="36">
        <v>22748.47</v>
      </c>
      <c r="G188" s="37"/>
      <c r="H188" s="36"/>
      <c r="I188" s="44" t="s">
        <v>722</v>
      </c>
      <c r="K188" s="36">
        <v>22748.47</v>
      </c>
      <c r="L188" s="37">
        <v>0</v>
      </c>
      <c r="M188" s="36">
        <v>0</v>
      </c>
      <c r="N188" s="44" t="s">
        <v>978</v>
      </c>
      <c r="O188" s="44" t="s">
        <v>686</v>
      </c>
    </row>
    <row r="189" spans="1:15" x14ac:dyDescent="0.3">
      <c r="A189" s="44" t="s">
        <v>978</v>
      </c>
      <c r="B189" s="44" t="s">
        <v>978</v>
      </c>
      <c r="C189" s="44" t="s">
        <v>123</v>
      </c>
      <c r="D189" s="44" t="s">
        <v>453</v>
      </c>
      <c r="E189" s="44" t="s">
        <v>389</v>
      </c>
      <c r="F189" s="36"/>
      <c r="G189" s="37">
        <v>10.45</v>
      </c>
      <c r="H189" s="36"/>
      <c r="I189" s="44" t="s">
        <v>722</v>
      </c>
      <c r="K189" s="37">
        <v>10.45</v>
      </c>
      <c r="L189" s="37">
        <v>0</v>
      </c>
      <c r="M189" s="36">
        <v>0</v>
      </c>
      <c r="N189" s="44" t="s">
        <v>978</v>
      </c>
      <c r="O189" s="44" t="s">
        <v>986</v>
      </c>
    </row>
    <row r="190" spans="1:15" x14ac:dyDescent="0.3">
      <c r="A190" s="44" t="s">
        <v>978</v>
      </c>
      <c r="B190" s="44" t="s">
        <v>978</v>
      </c>
      <c r="C190" s="44" t="s">
        <v>123</v>
      </c>
      <c r="D190" s="44" t="s">
        <v>453</v>
      </c>
      <c r="E190" s="44" t="s">
        <v>389</v>
      </c>
      <c r="F190" s="36"/>
      <c r="G190" s="37">
        <v>10.45</v>
      </c>
      <c r="H190" s="36"/>
      <c r="I190" s="44" t="s">
        <v>722</v>
      </c>
      <c r="K190" s="37">
        <v>10.45</v>
      </c>
      <c r="L190" s="37">
        <v>0</v>
      </c>
      <c r="M190" s="36">
        <v>0</v>
      </c>
      <c r="N190" s="44" t="s">
        <v>978</v>
      </c>
      <c r="O190" s="44" t="s">
        <v>986</v>
      </c>
    </row>
    <row r="191" spans="1:15" x14ac:dyDescent="0.3">
      <c r="A191" s="44" t="s">
        <v>978</v>
      </c>
      <c r="B191" s="44" t="s">
        <v>978</v>
      </c>
      <c r="C191" s="44" t="s">
        <v>123</v>
      </c>
      <c r="D191" s="44" t="s">
        <v>453</v>
      </c>
      <c r="E191" s="44" t="s">
        <v>389</v>
      </c>
      <c r="F191" s="36"/>
      <c r="G191" s="37">
        <v>10.45</v>
      </c>
      <c r="H191" s="36"/>
      <c r="I191" s="44" t="s">
        <v>722</v>
      </c>
      <c r="K191" s="37">
        <v>10.45</v>
      </c>
      <c r="L191" s="37">
        <v>0</v>
      </c>
      <c r="M191" s="36">
        <v>0</v>
      </c>
      <c r="N191" s="44" t="s">
        <v>978</v>
      </c>
      <c r="O191" s="44" t="s">
        <v>986</v>
      </c>
    </row>
    <row r="192" spans="1:15" x14ac:dyDescent="0.3">
      <c r="A192" s="44" t="s">
        <v>978</v>
      </c>
      <c r="B192" s="44" t="s">
        <v>978</v>
      </c>
      <c r="C192" s="44" t="s">
        <v>123</v>
      </c>
      <c r="D192" s="44" t="s">
        <v>453</v>
      </c>
      <c r="E192" s="44" t="s">
        <v>389</v>
      </c>
      <c r="F192" s="36"/>
      <c r="G192" s="37">
        <v>10.45</v>
      </c>
      <c r="H192" s="36"/>
      <c r="I192" s="44" t="s">
        <v>722</v>
      </c>
      <c r="K192" s="37">
        <v>10.45</v>
      </c>
      <c r="L192" s="37">
        <v>0</v>
      </c>
      <c r="M192" s="36">
        <v>0</v>
      </c>
      <c r="N192" s="44" t="s">
        <v>978</v>
      </c>
      <c r="O192" s="44" t="s">
        <v>986</v>
      </c>
    </row>
    <row r="193" spans="1:15" x14ac:dyDescent="0.3">
      <c r="A193" s="44" t="s">
        <v>978</v>
      </c>
      <c r="B193" s="44" t="s">
        <v>978</v>
      </c>
      <c r="C193" s="44" t="s">
        <v>123</v>
      </c>
      <c r="D193" s="44" t="s">
        <v>453</v>
      </c>
      <c r="E193" s="44" t="s">
        <v>389</v>
      </c>
      <c r="F193" s="36"/>
      <c r="G193" s="37">
        <v>10.45</v>
      </c>
      <c r="H193" s="37">
        <v>-4.3291947804391384E-10</v>
      </c>
      <c r="I193" s="44" t="s">
        <v>722</v>
      </c>
      <c r="K193" s="37">
        <v>10.45</v>
      </c>
      <c r="L193" s="37">
        <v>0</v>
      </c>
      <c r="M193" s="36">
        <v>0</v>
      </c>
      <c r="N193" s="44" t="s">
        <v>978</v>
      </c>
      <c r="O193" s="44" t="s">
        <v>986</v>
      </c>
    </row>
    <row r="194" spans="1:15" x14ac:dyDescent="0.3">
      <c r="A194" s="44" t="s">
        <v>718</v>
      </c>
      <c r="B194" s="44" t="s">
        <v>691</v>
      </c>
      <c r="C194" s="44" t="s">
        <v>604</v>
      </c>
      <c r="D194" s="44" t="s">
        <v>987</v>
      </c>
      <c r="E194" s="44" t="s">
        <v>988</v>
      </c>
      <c r="F194" s="36"/>
      <c r="G194" s="37">
        <v>7744.93</v>
      </c>
      <c r="H194" s="37">
        <v>-7744.9300000004332</v>
      </c>
      <c r="I194" s="44" t="s">
        <v>722</v>
      </c>
      <c r="J194" s="44" t="s">
        <v>723</v>
      </c>
      <c r="K194" s="37">
        <v>7744.93</v>
      </c>
      <c r="L194" s="37">
        <v>0</v>
      </c>
      <c r="M194" s="36">
        <v>0</v>
      </c>
      <c r="N194" s="44" t="s">
        <v>748</v>
      </c>
      <c r="O194" s="44" t="s">
        <v>989</v>
      </c>
    </row>
    <row r="195" spans="1:15" x14ac:dyDescent="0.3">
      <c r="A195" s="44" t="s">
        <v>790</v>
      </c>
      <c r="B195" s="44" t="s">
        <v>704</v>
      </c>
      <c r="C195" s="44" t="s">
        <v>749</v>
      </c>
      <c r="D195" s="44" t="s">
        <v>990</v>
      </c>
      <c r="E195" s="44" t="s">
        <v>192</v>
      </c>
      <c r="F195" s="36"/>
      <c r="G195" s="37">
        <v>13617.3</v>
      </c>
      <c r="H195" s="37">
        <v>-21362.230000000432</v>
      </c>
      <c r="I195" s="44" t="s">
        <v>722</v>
      </c>
      <c r="J195" s="44" t="s">
        <v>723</v>
      </c>
      <c r="K195" s="37">
        <v>13617.3</v>
      </c>
      <c r="L195" s="37">
        <v>0</v>
      </c>
      <c r="M195" s="36">
        <v>0</v>
      </c>
      <c r="N195" s="44" t="s">
        <v>748</v>
      </c>
      <c r="O195" s="44" t="s">
        <v>991</v>
      </c>
    </row>
    <row r="196" spans="1:15" x14ac:dyDescent="0.3">
      <c r="A196" s="44" t="s">
        <v>992</v>
      </c>
      <c r="B196" s="44" t="s">
        <v>713</v>
      </c>
      <c r="C196" s="44" t="s">
        <v>749</v>
      </c>
      <c r="D196" s="44" t="s">
        <v>993</v>
      </c>
      <c r="E196" s="44" t="s">
        <v>192</v>
      </c>
      <c r="F196" s="36"/>
      <c r="G196" s="37">
        <v>9195.9500000000007</v>
      </c>
      <c r="H196" s="37"/>
      <c r="I196" s="44" t="s">
        <v>722</v>
      </c>
      <c r="J196" s="44" t="s">
        <v>723</v>
      </c>
      <c r="K196" s="37">
        <v>9195.9500000000007</v>
      </c>
      <c r="L196" s="37">
        <v>0</v>
      </c>
      <c r="M196" s="36">
        <v>0</v>
      </c>
      <c r="N196" s="44" t="s">
        <v>748</v>
      </c>
      <c r="O196" s="44" t="s">
        <v>991</v>
      </c>
    </row>
    <row r="197" spans="1:15" x14ac:dyDescent="0.3">
      <c r="A197" s="44" t="s">
        <v>992</v>
      </c>
      <c r="B197" s="44" t="s">
        <v>713</v>
      </c>
      <c r="C197" s="44" t="s">
        <v>749</v>
      </c>
      <c r="D197" s="44" t="s">
        <v>994</v>
      </c>
      <c r="E197" s="44" t="s">
        <v>192</v>
      </c>
      <c r="F197" s="36"/>
      <c r="G197" s="37">
        <v>4828</v>
      </c>
      <c r="H197" s="37">
        <v>-35386.18000000043</v>
      </c>
      <c r="I197" s="44" t="s">
        <v>722</v>
      </c>
      <c r="J197" s="44" t="s">
        <v>723</v>
      </c>
      <c r="K197" s="37">
        <v>4828</v>
      </c>
      <c r="L197" s="37">
        <v>0</v>
      </c>
      <c r="M197" s="36">
        <v>0</v>
      </c>
      <c r="N197" s="44" t="s">
        <v>748</v>
      </c>
      <c r="O197" s="44" t="s">
        <v>991</v>
      </c>
    </row>
    <row r="198" spans="1:15" x14ac:dyDescent="0.3">
      <c r="A198" s="44" t="s">
        <v>790</v>
      </c>
      <c r="B198" s="44" t="s">
        <v>704</v>
      </c>
      <c r="C198" s="44" t="s">
        <v>749</v>
      </c>
      <c r="D198" s="44" t="s">
        <v>995</v>
      </c>
      <c r="E198" s="44" t="s">
        <v>192</v>
      </c>
      <c r="F198" s="36"/>
      <c r="G198" s="37">
        <v>11380</v>
      </c>
      <c r="H198" s="37">
        <v>-46766.18000000043</v>
      </c>
      <c r="I198" s="44" t="s">
        <v>722</v>
      </c>
      <c r="J198" s="44" t="s">
        <v>723</v>
      </c>
      <c r="K198" s="37">
        <v>11380</v>
      </c>
      <c r="L198" s="37">
        <v>0</v>
      </c>
      <c r="M198" s="36">
        <v>0</v>
      </c>
      <c r="N198" s="44" t="s">
        <v>748</v>
      </c>
      <c r="O198" s="44" t="s">
        <v>991</v>
      </c>
    </row>
    <row r="199" spans="1:15" x14ac:dyDescent="0.3">
      <c r="A199" s="44" t="s">
        <v>978</v>
      </c>
      <c r="B199" s="44" t="s">
        <v>705</v>
      </c>
      <c r="C199" s="44" t="s">
        <v>749</v>
      </c>
      <c r="D199" s="44" t="s">
        <v>996</v>
      </c>
      <c r="E199" s="44" t="s">
        <v>997</v>
      </c>
      <c r="F199" s="36"/>
      <c r="G199" s="37">
        <v>802.6</v>
      </c>
      <c r="H199" s="37">
        <v>-47568.780000000428</v>
      </c>
      <c r="I199" s="44" t="s">
        <v>722</v>
      </c>
      <c r="J199" s="44" t="s">
        <v>723</v>
      </c>
      <c r="K199" s="37">
        <v>802.6</v>
      </c>
      <c r="L199" s="37">
        <v>0</v>
      </c>
      <c r="M199" s="36">
        <v>0</v>
      </c>
      <c r="N199" s="44" t="s">
        <v>748</v>
      </c>
      <c r="O199" s="44" t="s">
        <v>998</v>
      </c>
    </row>
    <row r="200" spans="1:15" x14ac:dyDescent="0.3">
      <c r="A200" s="44" t="s">
        <v>999</v>
      </c>
      <c r="B200" s="44" t="s">
        <v>712</v>
      </c>
      <c r="C200" s="44" t="s">
        <v>749</v>
      </c>
      <c r="D200" s="44" t="s">
        <v>1000</v>
      </c>
      <c r="E200" s="44" t="s">
        <v>997</v>
      </c>
      <c r="F200" s="36"/>
      <c r="G200" s="37">
        <v>371</v>
      </c>
      <c r="H200" s="37">
        <v>-47939.780000000428</v>
      </c>
      <c r="I200" s="44" t="s">
        <v>722</v>
      </c>
      <c r="J200" s="44" t="s">
        <v>723</v>
      </c>
      <c r="K200" s="37">
        <v>371</v>
      </c>
      <c r="L200" s="37">
        <v>0</v>
      </c>
      <c r="M200" s="36">
        <v>0</v>
      </c>
      <c r="N200" s="44" t="s">
        <v>748</v>
      </c>
      <c r="O200" s="44" t="s">
        <v>998</v>
      </c>
    </row>
    <row r="201" spans="1:15" x14ac:dyDescent="0.3">
      <c r="A201" s="44" t="s">
        <v>1001</v>
      </c>
      <c r="B201" s="44" t="s">
        <v>713</v>
      </c>
      <c r="C201" s="44" t="s">
        <v>749</v>
      </c>
      <c r="D201" s="44" t="s">
        <v>1002</v>
      </c>
      <c r="E201" s="44" t="s">
        <v>997</v>
      </c>
      <c r="F201" s="36"/>
      <c r="G201" s="37">
        <v>1163.5999999999999</v>
      </c>
      <c r="H201" s="37">
        <v>-49103.380000000427</v>
      </c>
      <c r="I201" s="44" t="s">
        <v>722</v>
      </c>
      <c r="J201" s="44" t="s">
        <v>723</v>
      </c>
      <c r="K201" s="37">
        <v>1163.5999999999999</v>
      </c>
      <c r="L201" s="37">
        <v>0</v>
      </c>
      <c r="M201" s="36">
        <v>0</v>
      </c>
      <c r="N201" s="44" t="s">
        <v>748</v>
      </c>
      <c r="O201" s="44" t="s">
        <v>998</v>
      </c>
    </row>
    <row r="202" spans="1:15" x14ac:dyDescent="0.3">
      <c r="A202" s="44" t="s">
        <v>815</v>
      </c>
      <c r="B202" s="44" t="s">
        <v>711</v>
      </c>
      <c r="C202" s="44" t="s">
        <v>749</v>
      </c>
      <c r="D202" s="44" t="s">
        <v>1003</v>
      </c>
      <c r="E202" s="44" t="s">
        <v>751</v>
      </c>
      <c r="F202" s="36"/>
      <c r="G202" s="37">
        <v>1834.12</v>
      </c>
      <c r="H202" s="37">
        <v>-50937.500000000429</v>
      </c>
      <c r="I202" s="44" t="s">
        <v>722</v>
      </c>
      <c r="J202" s="44" t="s">
        <v>723</v>
      </c>
      <c r="K202" s="37">
        <v>1834.12</v>
      </c>
      <c r="L202" s="37">
        <v>0</v>
      </c>
      <c r="M202" s="36">
        <v>0</v>
      </c>
      <c r="N202" s="44" t="s">
        <v>748</v>
      </c>
      <c r="O202" s="44" t="s">
        <v>998</v>
      </c>
    </row>
    <row r="203" spans="1:15" x14ac:dyDescent="0.3">
      <c r="A203" s="44" t="s">
        <v>992</v>
      </c>
      <c r="B203" s="44" t="s">
        <v>713</v>
      </c>
      <c r="C203" s="44" t="s">
        <v>749</v>
      </c>
      <c r="D203" s="44" t="s">
        <v>1004</v>
      </c>
      <c r="E203" s="44" t="s">
        <v>687</v>
      </c>
      <c r="F203" s="36"/>
      <c r="G203" s="37">
        <v>4634</v>
      </c>
      <c r="H203" s="37">
        <v>-55571.500000000429</v>
      </c>
      <c r="I203" s="44" t="s">
        <v>722</v>
      </c>
      <c r="J203" s="44" t="s">
        <v>723</v>
      </c>
      <c r="K203" s="37">
        <v>4634</v>
      </c>
      <c r="L203" s="37">
        <v>0</v>
      </c>
      <c r="M203" s="36">
        <v>0</v>
      </c>
      <c r="N203" s="44" t="s">
        <v>748</v>
      </c>
    </row>
    <row r="204" spans="1:15" x14ac:dyDescent="0.3">
      <c r="A204" s="44" t="s">
        <v>1001</v>
      </c>
      <c r="B204" s="44" t="s">
        <v>713</v>
      </c>
      <c r="C204" s="44" t="s">
        <v>754</v>
      </c>
      <c r="D204" s="44" t="s">
        <v>1005</v>
      </c>
      <c r="E204" s="44" t="s">
        <v>1006</v>
      </c>
      <c r="F204" s="36"/>
      <c r="G204" s="37">
        <v>752</v>
      </c>
      <c r="H204" s="37">
        <v>-56323.500000000429</v>
      </c>
      <c r="I204" s="44" t="s">
        <v>722</v>
      </c>
      <c r="J204" s="44" t="s">
        <v>723</v>
      </c>
      <c r="K204" s="37">
        <v>752</v>
      </c>
      <c r="L204" s="37">
        <v>0</v>
      </c>
      <c r="M204" s="36">
        <v>0</v>
      </c>
      <c r="N204" s="44" t="s">
        <v>748</v>
      </c>
      <c r="O204" s="44" t="s">
        <v>1007</v>
      </c>
    </row>
    <row r="205" spans="1:15" x14ac:dyDescent="0.3">
      <c r="A205" s="44" t="s">
        <v>978</v>
      </c>
      <c r="B205" s="44" t="s">
        <v>705</v>
      </c>
      <c r="C205" s="44" t="s">
        <v>749</v>
      </c>
      <c r="D205" s="44" t="s">
        <v>1008</v>
      </c>
      <c r="E205" s="44" t="s">
        <v>943</v>
      </c>
      <c r="F205" s="36"/>
      <c r="G205" s="37">
        <v>2073.6</v>
      </c>
      <c r="H205" s="37"/>
      <c r="I205" s="44" t="s">
        <v>722</v>
      </c>
      <c r="J205" s="44" t="s">
        <v>723</v>
      </c>
      <c r="K205" s="37">
        <v>2073.6</v>
      </c>
      <c r="L205" s="37">
        <v>0</v>
      </c>
      <c r="M205" s="36">
        <v>0</v>
      </c>
      <c r="N205" s="44" t="s">
        <v>748</v>
      </c>
    </row>
    <row r="206" spans="1:15" x14ac:dyDescent="0.3">
      <c r="A206" s="44" t="s">
        <v>978</v>
      </c>
      <c r="B206" s="44" t="s">
        <v>705</v>
      </c>
      <c r="C206" s="44" t="s">
        <v>754</v>
      </c>
      <c r="D206" s="44" t="s">
        <v>1009</v>
      </c>
      <c r="E206" s="44" t="s">
        <v>943</v>
      </c>
      <c r="F206" s="36"/>
      <c r="G206" s="37">
        <v>240</v>
      </c>
      <c r="H206" s="37">
        <v>-58637.100000000428</v>
      </c>
      <c r="I206" s="44" t="s">
        <v>722</v>
      </c>
      <c r="J206" s="44" t="s">
        <v>723</v>
      </c>
      <c r="K206" s="37">
        <v>240</v>
      </c>
      <c r="L206" s="37">
        <v>0</v>
      </c>
      <c r="M206" s="36">
        <v>0</v>
      </c>
      <c r="N206" s="44" t="s">
        <v>748</v>
      </c>
    </row>
    <row r="207" spans="1:15" x14ac:dyDescent="0.3">
      <c r="A207" s="44" t="s">
        <v>992</v>
      </c>
      <c r="B207" s="44" t="s">
        <v>708</v>
      </c>
      <c r="C207" s="44" t="s">
        <v>754</v>
      </c>
      <c r="D207" s="44" t="s">
        <v>1010</v>
      </c>
      <c r="E207" s="44" t="s">
        <v>943</v>
      </c>
      <c r="F207" s="36"/>
      <c r="G207" s="37">
        <v>3308</v>
      </c>
      <c r="H207" s="37">
        <v>-61945.100000000428</v>
      </c>
      <c r="I207" s="44" t="s">
        <v>722</v>
      </c>
      <c r="J207" s="44" t="s">
        <v>723</v>
      </c>
      <c r="K207" s="37">
        <v>3308</v>
      </c>
      <c r="L207" s="37">
        <v>0</v>
      </c>
      <c r="M207" s="36">
        <v>0</v>
      </c>
      <c r="N207" s="44" t="s">
        <v>748</v>
      </c>
    </row>
    <row r="208" spans="1:15" x14ac:dyDescent="0.3">
      <c r="A208" s="44" t="s">
        <v>1001</v>
      </c>
      <c r="B208" s="44" t="s">
        <v>713</v>
      </c>
      <c r="C208" s="44" t="s">
        <v>754</v>
      </c>
      <c r="D208" s="44" t="s">
        <v>1011</v>
      </c>
      <c r="E208" s="44" t="s">
        <v>967</v>
      </c>
      <c r="F208" s="36"/>
      <c r="G208" s="37">
        <v>53810.68</v>
      </c>
      <c r="H208" s="37">
        <v>-115755.78000000044</v>
      </c>
      <c r="I208" s="44" t="s">
        <v>722</v>
      </c>
      <c r="J208" s="44" t="s">
        <v>723</v>
      </c>
      <c r="K208" s="37">
        <v>53810.68</v>
      </c>
      <c r="L208" s="37">
        <v>0</v>
      </c>
      <c r="M208" s="36">
        <v>0</v>
      </c>
      <c r="N208" s="44" t="s">
        <v>748</v>
      </c>
      <c r="O208" s="44" t="s">
        <v>1012</v>
      </c>
    </row>
    <row r="209" spans="1:15" x14ac:dyDescent="0.3">
      <c r="A209" s="44" t="s">
        <v>1013</v>
      </c>
      <c r="B209" s="44" t="s">
        <v>699</v>
      </c>
      <c r="C209" s="44" t="s">
        <v>754</v>
      </c>
      <c r="D209" s="44" t="s">
        <v>1014</v>
      </c>
      <c r="E209" s="44" t="s">
        <v>1015</v>
      </c>
      <c r="F209" s="36"/>
      <c r="G209" s="37">
        <v>1555</v>
      </c>
      <c r="H209" s="37">
        <v>-117310.78000000044</v>
      </c>
      <c r="I209" s="44" t="s">
        <v>722</v>
      </c>
      <c r="J209" s="44" t="s">
        <v>723</v>
      </c>
      <c r="K209" s="37">
        <v>1555</v>
      </c>
      <c r="L209" s="37">
        <v>0</v>
      </c>
      <c r="M209" s="36">
        <v>0</v>
      </c>
      <c r="N209" s="44" t="s">
        <v>748</v>
      </c>
      <c r="O209" s="44" t="s">
        <v>1007</v>
      </c>
    </row>
    <row r="210" spans="1:15" x14ac:dyDescent="0.3">
      <c r="A210" s="44" t="s">
        <v>713</v>
      </c>
      <c r="B210" s="44" t="s">
        <v>713</v>
      </c>
      <c r="C210" s="44" t="s">
        <v>749</v>
      </c>
      <c r="D210" s="44" t="s">
        <v>1016</v>
      </c>
      <c r="E210" s="44" t="s">
        <v>192</v>
      </c>
      <c r="F210" s="36"/>
      <c r="G210" s="37">
        <v>1428</v>
      </c>
      <c r="H210" s="37">
        <v>-118738.78000000044</v>
      </c>
      <c r="I210" s="44" t="s">
        <v>722</v>
      </c>
      <c r="J210" s="44" t="s">
        <v>723</v>
      </c>
      <c r="K210" s="37">
        <v>1428</v>
      </c>
      <c r="L210" s="37">
        <v>0</v>
      </c>
      <c r="M210" s="36">
        <v>0</v>
      </c>
      <c r="N210" s="44" t="s">
        <v>748</v>
      </c>
      <c r="O210" s="44" t="s">
        <v>991</v>
      </c>
    </row>
    <row r="211" spans="1:15" x14ac:dyDescent="0.3">
      <c r="A211" s="44" t="s">
        <v>748</v>
      </c>
      <c r="B211" s="44" t="s">
        <v>748</v>
      </c>
      <c r="C211" s="44" t="s">
        <v>754</v>
      </c>
      <c r="D211" s="44" t="s">
        <v>1017</v>
      </c>
      <c r="E211" s="44" t="s">
        <v>937</v>
      </c>
      <c r="F211" s="36"/>
      <c r="G211" s="37">
        <v>1911.7</v>
      </c>
      <c r="H211" s="37">
        <v>-120650.48000000043</v>
      </c>
      <c r="I211" s="44" t="s">
        <v>722</v>
      </c>
      <c r="J211" s="44" t="s">
        <v>723</v>
      </c>
      <c r="K211" s="37">
        <v>1911.7</v>
      </c>
      <c r="L211" s="37">
        <v>0</v>
      </c>
      <c r="M211" s="36">
        <v>0</v>
      </c>
      <c r="N211" s="44" t="s">
        <v>748</v>
      </c>
    </row>
    <row r="212" spans="1:15" x14ac:dyDescent="0.3">
      <c r="A212" s="44" t="s">
        <v>1018</v>
      </c>
      <c r="B212" s="44" t="s">
        <v>748</v>
      </c>
      <c r="C212" s="44" t="s">
        <v>754</v>
      </c>
      <c r="D212" s="44" t="s">
        <v>1019</v>
      </c>
      <c r="E212" s="44" t="s">
        <v>751</v>
      </c>
      <c r="F212" s="36"/>
      <c r="G212" s="37">
        <v>1714.66</v>
      </c>
      <c r="H212" s="37"/>
      <c r="I212" s="44" t="s">
        <v>722</v>
      </c>
      <c r="J212" s="44" t="s">
        <v>723</v>
      </c>
      <c r="K212" s="37">
        <v>1714.66</v>
      </c>
      <c r="L212" s="37">
        <v>0</v>
      </c>
      <c r="M212" s="36">
        <v>0</v>
      </c>
      <c r="N212" s="44" t="s">
        <v>748</v>
      </c>
    </row>
    <row r="213" spans="1:15" x14ac:dyDescent="0.3">
      <c r="A213" s="44" t="s">
        <v>1018</v>
      </c>
      <c r="B213" s="44" t="s">
        <v>748</v>
      </c>
      <c r="C213" s="44" t="s">
        <v>749</v>
      </c>
      <c r="D213" s="44" t="s">
        <v>1020</v>
      </c>
      <c r="E213" s="44" t="s">
        <v>751</v>
      </c>
      <c r="F213" s="36"/>
      <c r="G213" s="37">
        <v>1403.18</v>
      </c>
      <c r="H213" s="37">
        <v>-123768.32000000043</v>
      </c>
      <c r="I213" s="44" t="s">
        <v>722</v>
      </c>
      <c r="J213" s="44" t="s">
        <v>723</v>
      </c>
      <c r="K213" s="37">
        <v>1403.18</v>
      </c>
      <c r="L213" s="37">
        <v>0</v>
      </c>
      <c r="M213" s="36">
        <v>0</v>
      </c>
      <c r="N213" s="44" t="s">
        <v>748</v>
      </c>
    </row>
    <row r="214" spans="1:15" x14ac:dyDescent="0.3">
      <c r="A214" s="44" t="s">
        <v>748</v>
      </c>
      <c r="B214" s="44" t="s">
        <v>748</v>
      </c>
      <c r="C214" s="44" t="s">
        <v>975</v>
      </c>
      <c r="D214" s="44" t="s">
        <v>686</v>
      </c>
      <c r="E214" s="44" t="s">
        <v>389</v>
      </c>
      <c r="F214" s="36">
        <v>123789.22</v>
      </c>
      <c r="G214" s="37"/>
      <c r="H214" s="36"/>
      <c r="I214" s="44" t="s">
        <v>722</v>
      </c>
      <c r="K214" s="36">
        <v>123789.22</v>
      </c>
      <c r="L214" s="37">
        <v>0</v>
      </c>
      <c r="M214" s="36">
        <v>0</v>
      </c>
      <c r="N214" s="44" t="s">
        <v>748</v>
      </c>
      <c r="O214" s="44" t="s">
        <v>686</v>
      </c>
    </row>
    <row r="215" spans="1:15" x14ac:dyDescent="0.3">
      <c r="A215" s="44" t="s">
        <v>748</v>
      </c>
      <c r="B215" s="44" t="s">
        <v>748</v>
      </c>
      <c r="C215" s="44" t="s">
        <v>123</v>
      </c>
      <c r="D215" s="44" t="s">
        <v>453</v>
      </c>
      <c r="E215" s="44" t="s">
        <v>389</v>
      </c>
      <c r="F215" s="36"/>
      <c r="G215" s="37">
        <v>10.45</v>
      </c>
      <c r="H215" s="36"/>
      <c r="I215" s="44" t="s">
        <v>722</v>
      </c>
      <c r="K215" s="37">
        <v>10.45</v>
      </c>
      <c r="L215" s="37">
        <v>0</v>
      </c>
      <c r="M215" s="36">
        <v>0</v>
      </c>
      <c r="N215" s="44" t="s">
        <v>748</v>
      </c>
      <c r="O215" s="44" t="s">
        <v>1021</v>
      </c>
    </row>
    <row r="216" spans="1:15" x14ac:dyDescent="0.3">
      <c r="A216" s="44" t="s">
        <v>748</v>
      </c>
      <c r="B216" s="44" t="s">
        <v>748</v>
      </c>
      <c r="C216" s="44" t="s">
        <v>123</v>
      </c>
      <c r="D216" s="44" t="s">
        <v>453</v>
      </c>
      <c r="E216" s="44" t="s">
        <v>389</v>
      </c>
      <c r="F216" s="36"/>
      <c r="G216" s="37">
        <v>10.45</v>
      </c>
      <c r="H216" s="37">
        <v>-4.2782488662851392E-10</v>
      </c>
      <c r="I216" s="44" t="s">
        <v>722</v>
      </c>
      <c r="K216" s="37">
        <v>10.45</v>
      </c>
      <c r="L216" s="37">
        <v>0</v>
      </c>
      <c r="M216" s="36">
        <v>0</v>
      </c>
      <c r="N216" s="44" t="s">
        <v>748</v>
      </c>
      <c r="O216" s="44" t="s">
        <v>1021</v>
      </c>
    </row>
    <row r="217" spans="1:15" x14ac:dyDescent="0.3">
      <c r="A217" s="44" t="s">
        <v>738</v>
      </c>
      <c r="B217" s="44" t="s">
        <v>691</v>
      </c>
      <c r="C217" s="44" t="s">
        <v>599</v>
      </c>
      <c r="D217" s="44" t="s">
        <v>1022</v>
      </c>
      <c r="E217" s="44" t="s">
        <v>603</v>
      </c>
      <c r="F217" s="36"/>
      <c r="G217" s="37">
        <v>24752.92</v>
      </c>
      <c r="H217" s="37">
        <v>-24752.920000000428</v>
      </c>
      <c r="I217" s="44" t="s">
        <v>722</v>
      </c>
      <c r="J217" s="44" t="s">
        <v>723</v>
      </c>
      <c r="K217" s="37">
        <v>24752.92</v>
      </c>
      <c r="L217" s="37">
        <v>0</v>
      </c>
      <c r="M217" s="36">
        <v>0</v>
      </c>
      <c r="N217" s="44" t="s">
        <v>1013</v>
      </c>
    </row>
    <row r="218" spans="1:15" x14ac:dyDescent="0.3">
      <c r="A218" s="44" t="s">
        <v>1013</v>
      </c>
      <c r="B218" s="44" t="s">
        <v>711</v>
      </c>
      <c r="C218" s="44" t="s">
        <v>1156</v>
      </c>
      <c r="D218" s="44" t="s">
        <v>1023</v>
      </c>
      <c r="E218" s="44" t="s">
        <v>1024</v>
      </c>
      <c r="F218" s="36"/>
      <c r="G218" s="37">
        <v>714.26</v>
      </c>
      <c r="H218" s="37"/>
      <c r="I218" s="44" t="s">
        <v>722</v>
      </c>
      <c r="J218" s="44" t="s">
        <v>723</v>
      </c>
      <c r="K218" s="37">
        <v>714.26</v>
      </c>
      <c r="L218" s="37">
        <v>0</v>
      </c>
      <c r="M218" s="36">
        <v>0</v>
      </c>
      <c r="N218" s="44" t="s">
        <v>1013</v>
      </c>
    </row>
    <row r="219" spans="1:15" x14ac:dyDescent="0.3">
      <c r="A219" s="44" t="s">
        <v>1013</v>
      </c>
      <c r="B219" s="44" t="s">
        <v>1013</v>
      </c>
      <c r="C219" s="44" t="s">
        <v>749</v>
      </c>
      <c r="D219" s="44" t="s">
        <v>1025</v>
      </c>
      <c r="E219" s="44" t="s">
        <v>751</v>
      </c>
      <c r="F219" s="36"/>
      <c r="G219" s="37">
        <v>2100</v>
      </c>
      <c r="H219" s="37"/>
      <c r="I219" s="44" t="s">
        <v>722</v>
      </c>
      <c r="J219" s="44" t="s">
        <v>723</v>
      </c>
      <c r="K219" s="37">
        <v>2100</v>
      </c>
      <c r="L219" s="37">
        <v>0</v>
      </c>
      <c r="M219" s="36">
        <v>0</v>
      </c>
      <c r="N219" s="44" t="s">
        <v>1013</v>
      </c>
    </row>
    <row r="220" spans="1:15" x14ac:dyDescent="0.3">
      <c r="A220" s="44" t="s">
        <v>1013</v>
      </c>
      <c r="B220" s="44" t="s">
        <v>1013</v>
      </c>
      <c r="C220" s="44" t="s">
        <v>138</v>
      </c>
      <c r="D220" s="44" t="s">
        <v>1026</v>
      </c>
      <c r="E220" s="44" t="s">
        <v>1027</v>
      </c>
      <c r="F220" s="36"/>
      <c r="G220" s="37">
        <v>5230.75</v>
      </c>
      <c r="H220" s="37">
        <v>-32797.93000000043</v>
      </c>
      <c r="I220" s="44" t="s">
        <v>722</v>
      </c>
      <c r="J220" s="44" t="s">
        <v>723</v>
      </c>
      <c r="K220" s="37">
        <v>5230.75</v>
      </c>
      <c r="L220" s="37">
        <v>0</v>
      </c>
      <c r="M220" s="36">
        <v>0</v>
      </c>
      <c r="N220" s="44" t="s">
        <v>1013</v>
      </c>
    </row>
    <row r="221" spans="1:15" x14ac:dyDescent="0.3">
      <c r="A221" s="44" t="s">
        <v>973</v>
      </c>
      <c r="B221" s="44" t="s">
        <v>1013</v>
      </c>
      <c r="C221" s="44" t="s">
        <v>138</v>
      </c>
      <c r="D221" s="44" t="s">
        <v>1028</v>
      </c>
      <c r="E221" s="44" t="s">
        <v>957</v>
      </c>
      <c r="F221" s="36"/>
      <c r="G221" s="37">
        <v>5712.5</v>
      </c>
      <c r="H221" s="37">
        <v>-38510.43000000043</v>
      </c>
      <c r="I221" s="44" t="s">
        <v>722</v>
      </c>
      <c r="J221" s="44" t="s">
        <v>723</v>
      </c>
      <c r="K221" s="37">
        <v>5712.5</v>
      </c>
      <c r="L221" s="37">
        <v>0</v>
      </c>
      <c r="M221" s="36">
        <v>0</v>
      </c>
      <c r="N221" s="44" t="s">
        <v>1013</v>
      </c>
    </row>
    <row r="222" spans="1:15" x14ac:dyDescent="0.3">
      <c r="A222" s="44" t="s">
        <v>1013</v>
      </c>
      <c r="B222" s="44" t="s">
        <v>1013</v>
      </c>
      <c r="C222" s="44" t="s">
        <v>975</v>
      </c>
      <c r="D222" s="44" t="s">
        <v>686</v>
      </c>
      <c r="E222" s="44" t="s">
        <v>389</v>
      </c>
      <c r="F222" s="36">
        <v>38510.43</v>
      </c>
      <c r="G222" s="37"/>
      <c r="H222" s="37">
        <v>-4.2928149923682213E-10</v>
      </c>
      <c r="I222" s="44" t="s">
        <v>722</v>
      </c>
      <c r="K222" s="36">
        <v>38510.43</v>
      </c>
      <c r="L222" s="37">
        <v>0</v>
      </c>
      <c r="M222" s="36">
        <v>0</v>
      </c>
      <c r="N222" s="44" t="s">
        <v>1013</v>
      </c>
      <c r="O222" s="44" t="s">
        <v>686</v>
      </c>
    </row>
    <row r="223" spans="1:15" x14ac:dyDescent="0.3">
      <c r="A223" s="44" t="s">
        <v>753</v>
      </c>
      <c r="B223" s="44" t="s">
        <v>711</v>
      </c>
      <c r="C223" s="44" t="s">
        <v>1029</v>
      </c>
      <c r="D223" s="44" t="s">
        <v>1030</v>
      </c>
      <c r="E223" s="44" t="s">
        <v>1031</v>
      </c>
      <c r="F223" s="36"/>
      <c r="G223" s="37">
        <v>253.14</v>
      </c>
      <c r="H223" s="37"/>
      <c r="I223" s="44" t="s">
        <v>722</v>
      </c>
      <c r="J223" s="44" t="s">
        <v>723</v>
      </c>
      <c r="K223" s="37">
        <v>253.14</v>
      </c>
      <c r="L223" s="37">
        <v>0</v>
      </c>
      <c r="M223" s="36">
        <v>0</v>
      </c>
      <c r="N223" s="44" t="s">
        <v>1001</v>
      </c>
      <c r="O223" s="44" t="s">
        <v>390</v>
      </c>
    </row>
    <row r="224" spans="1:15" x14ac:dyDescent="0.3">
      <c r="A224" s="44" t="s">
        <v>753</v>
      </c>
      <c r="B224" s="44" t="s">
        <v>711</v>
      </c>
      <c r="C224" s="44" t="s">
        <v>1029</v>
      </c>
      <c r="D224" s="44" t="s">
        <v>1032</v>
      </c>
      <c r="E224" s="44" t="s">
        <v>1031</v>
      </c>
      <c r="F224" s="36"/>
      <c r="G224" s="37">
        <v>253.14</v>
      </c>
      <c r="H224" s="37">
        <v>-506.28000000042925</v>
      </c>
      <c r="I224" s="44" t="s">
        <v>722</v>
      </c>
      <c r="J224" s="44" t="s">
        <v>723</v>
      </c>
      <c r="K224" s="37">
        <v>253.14</v>
      </c>
      <c r="L224" s="37">
        <v>0</v>
      </c>
      <c r="M224" s="36">
        <v>0</v>
      </c>
      <c r="N224" s="44" t="s">
        <v>1001</v>
      </c>
      <c r="O224" s="44" t="s">
        <v>390</v>
      </c>
    </row>
    <row r="225" spans="1:15" x14ac:dyDescent="0.3">
      <c r="A225" s="44" t="s">
        <v>1033</v>
      </c>
      <c r="B225" s="44" t="s">
        <v>748</v>
      </c>
      <c r="C225" s="44" t="s">
        <v>749</v>
      </c>
      <c r="D225" s="44" t="s">
        <v>1034</v>
      </c>
      <c r="E225" s="44" t="s">
        <v>1035</v>
      </c>
      <c r="F225" s="36"/>
      <c r="G225" s="37">
        <v>14645.15</v>
      </c>
      <c r="H225" s="37">
        <v>-15151.43000000043</v>
      </c>
      <c r="I225" s="44" t="s">
        <v>722</v>
      </c>
      <c r="J225" s="44" t="s">
        <v>723</v>
      </c>
      <c r="K225" s="37">
        <v>14645.15</v>
      </c>
      <c r="L225" s="37">
        <v>0</v>
      </c>
      <c r="M225" s="36">
        <v>0</v>
      </c>
      <c r="N225" s="44" t="s">
        <v>1001</v>
      </c>
    </row>
    <row r="226" spans="1:15" x14ac:dyDescent="0.3">
      <c r="A226" s="44" t="s">
        <v>1001</v>
      </c>
      <c r="B226" s="44" t="s">
        <v>711</v>
      </c>
      <c r="C226" s="44" t="s">
        <v>1036</v>
      </c>
      <c r="D226" s="44" t="s">
        <v>1037</v>
      </c>
      <c r="E226" s="44" t="s">
        <v>1038</v>
      </c>
      <c r="F226" s="36"/>
      <c r="G226" s="37">
        <v>1046</v>
      </c>
      <c r="H226" s="37"/>
      <c r="I226" s="44" t="s">
        <v>722</v>
      </c>
      <c r="J226" s="44" t="s">
        <v>723</v>
      </c>
      <c r="K226" s="37">
        <v>1046</v>
      </c>
      <c r="L226" s="37">
        <v>0</v>
      </c>
      <c r="M226" s="36">
        <v>0</v>
      </c>
      <c r="N226" s="44" t="s">
        <v>1001</v>
      </c>
    </row>
    <row r="227" spans="1:15" x14ac:dyDescent="0.3">
      <c r="A227" s="44" t="s">
        <v>1001</v>
      </c>
      <c r="B227" s="44" t="s">
        <v>1001</v>
      </c>
      <c r="C227" s="44" t="s">
        <v>975</v>
      </c>
      <c r="D227" s="44" t="s">
        <v>686</v>
      </c>
      <c r="E227" s="44" t="s">
        <v>389</v>
      </c>
      <c r="F227" s="36">
        <v>16207.88</v>
      </c>
      <c r="G227" s="37"/>
      <c r="H227" s="36"/>
      <c r="I227" s="44" t="s">
        <v>722</v>
      </c>
      <c r="K227" s="36">
        <v>16207.88</v>
      </c>
      <c r="L227" s="37">
        <v>0</v>
      </c>
      <c r="M227" s="36">
        <v>0</v>
      </c>
      <c r="N227" s="44" t="s">
        <v>1001</v>
      </c>
      <c r="O227" s="44" t="s">
        <v>686</v>
      </c>
    </row>
    <row r="228" spans="1:15" x14ac:dyDescent="0.3">
      <c r="A228" s="44" t="s">
        <v>1001</v>
      </c>
      <c r="B228" s="44" t="s">
        <v>1001</v>
      </c>
      <c r="C228" s="44" t="s">
        <v>123</v>
      </c>
      <c r="D228" s="44" t="s">
        <v>453</v>
      </c>
      <c r="E228" s="44" t="s">
        <v>389</v>
      </c>
      <c r="F228" s="36"/>
      <c r="G228" s="37">
        <v>10.45</v>
      </c>
      <c r="H228" s="37">
        <v>-4.3037218233621388E-10</v>
      </c>
      <c r="I228" s="44" t="s">
        <v>722</v>
      </c>
      <c r="K228" s="37">
        <v>10.45</v>
      </c>
      <c r="L228" s="37">
        <v>0</v>
      </c>
      <c r="M228" s="36">
        <v>0</v>
      </c>
      <c r="N228" s="44" t="s">
        <v>1001</v>
      </c>
      <c r="O228" s="44" t="s">
        <v>1039</v>
      </c>
    </row>
    <row r="229" spans="1:15" x14ac:dyDescent="0.3">
      <c r="A229" s="44" t="s">
        <v>992</v>
      </c>
      <c r="B229" s="44" t="s">
        <v>992</v>
      </c>
      <c r="C229" s="44" t="s">
        <v>349</v>
      </c>
      <c r="D229" s="44" t="s">
        <v>1040</v>
      </c>
      <c r="E229" s="44" t="s">
        <v>1041</v>
      </c>
      <c r="F229" s="36"/>
      <c r="G229" s="37">
        <v>580.69000000000005</v>
      </c>
      <c r="H229" s="37"/>
      <c r="I229" s="44" t="s">
        <v>722</v>
      </c>
      <c r="K229" s="37">
        <v>580.69000000000005</v>
      </c>
      <c r="L229" s="37">
        <v>0</v>
      </c>
      <c r="M229" s="36">
        <v>0</v>
      </c>
      <c r="N229" s="44" t="s">
        <v>992</v>
      </c>
    </row>
    <row r="230" spans="1:15" x14ac:dyDescent="0.3">
      <c r="A230" s="44" t="s">
        <v>992</v>
      </c>
      <c r="B230" s="44" t="s">
        <v>992</v>
      </c>
      <c r="C230" s="44" t="s">
        <v>138</v>
      </c>
      <c r="D230" s="44" t="s">
        <v>1042</v>
      </c>
      <c r="E230" s="44" t="s">
        <v>1027</v>
      </c>
      <c r="F230" s="36"/>
      <c r="G230" s="37">
        <v>2785.5</v>
      </c>
      <c r="H230" s="37"/>
      <c r="I230" s="44" t="s">
        <v>722</v>
      </c>
      <c r="J230" s="44" t="s">
        <v>723</v>
      </c>
      <c r="K230" s="37">
        <v>2785.5</v>
      </c>
      <c r="L230" s="37">
        <v>0</v>
      </c>
      <c r="M230" s="36">
        <v>0</v>
      </c>
      <c r="N230" s="44" t="s">
        <v>992</v>
      </c>
    </row>
    <row r="231" spans="1:15" x14ac:dyDescent="0.3">
      <c r="A231" s="44" t="s">
        <v>992</v>
      </c>
      <c r="B231" s="44" t="s">
        <v>992</v>
      </c>
      <c r="C231" s="44" t="s">
        <v>975</v>
      </c>
      <c r="D231" s="44" t="s">
        <v>686</v>
      </c>
      <c r="E231" s="44" t="s">
        <v>389</v>
      </c>
      <c r="F231" s="36">
        <v>3366.19</v>
      </c>
      <c r="G231" s="37"/>
      <c r="H231" s="37">
        <v>-4.3064574128948152E-10</v>
      </c>
      <c r="I231" s="44" t="s">
        <v>722</v>
      </c>
      <c r="K231" s="36">
        <v>3366.19</v>
      </c>
      <c r="L231" s="37">
        <v>0</v>
      </c>
      <c r="M231" s="36">
        <v>0</v>
      </c>
      <c r="N231" s="44" t="s">
        <v>992</v>
      </c>
      <c r="O231" s="44" t="s">
        <v>686</v>
      </c>
    </row>
    <row r="232" spans="1:15" x14ac:dyDescent="0.3">
      <c r="A232" s="44" t="s">
        <v>711</v>
      </c>
      <c r="B232" s="44" t="s">
        <v>711</v>
      </c>
      <c r="C232" s="44" t="s">
        <v>140</v>
      </c>
      <c r="D232" s="44" t="s">
        <v>1043</v>
      </c>
      <c r="E232" s="44" t="s">
        <v>1044</v>
      </c>
      <c r="F232" s="36"/>
      <c r="G232" s="37">
        <v>510</v>
      </c>
      <c r="H232" s="37"/>
      <c r="I232" s="44" t="s">
        <v>1045</v>
      </c>
      <c r="J232" s="44" t="s">
        <v>723</v>
      </c>
      <c r="K232" s="37">
        <v>510</v>
      </c>
      <c r="L232" s="37">
        <v>0</v>
      </c>
      <c r="M232" s="36">
        <v>0</v>
      </c>
      <c r="N232" s="44" t="s">
        <v>711</v>
      </c>
      <c r="O232" s="44" t="s">
        <v>1046</v>
      </c>
    </row>
    <row r="233" spans="1:15" x14ac:dyDescent="0.3">
      <c r="A233" s="44" t="s">
        <v>711</v>
      </c>
      <c r="B233" s="44" t="s">
        <v>711</v>
      </c>
      <c r="C233" s="44" t="s">
        <v>749</v>
      </c>
      <c r="D233" s="44" t="s">
        <v>1025</v>
      </c>
      <c r="E233" s="44" t="s">
        <v>1047</v>
      </c>
      <c r="F233" s="36"/>
      <c r="G233" s="37">
        <v>1834.18</v>
      </c>
      <c r="H233" s="37"/>
      <c r="I233" s="44" t="s">
        <v>1045</v>
      </c>
      <c r="J233" s="44" t="s">
        <v>723</v>
      </c>
      <c r="K233" s="37">
        <v>1834.18</v>
      </c>
      <c r="L233" s="37">
        <v>0</v>
      </c>
      <c r="M233" s="36">
        <v>0</v>
      </c>
      <c r="N233" s="44" t="s">
        <v>711</v>
      </c>
    </row>
    <row r="234" spans="1:15" x14ac:dyDescent="0.3">
      <c r="A234" s="44" t="s">
        <v>941</v>
      </c>
      <c r="B234" s="44" t="s">
        <v>691</v>
      </c>
      <c r="C234" s="44" t="s">
        <v>1048</v>
      </c>
      <c r="D234" s="44" t="s">
        <v>1049</v>
      </c>
      <c r="E234" s="44" t="s">
        <v>1050</v>
      </c>
      <c r="F234" s="36"/>
      <c r="G234" s="37">
        <v>175</v>
      </c>
      <c r="H234" s="37"/>
      <c r="I234" s="44" t="s">
        <v>1045</v>
      </c>
      <c r="J234" s="44" t="s">
        <v>723</v>
      </c>
      <c r="K234" s="37">
        <v>175</v>
      </c>
      <c r="L234" s="37">
        <v>0</v>
      </c>
      <c r="M234" s="36">
        <v>0</v>
      </c>
      <c r="N234" s="44" t="s">
        <v>941</v>
      </c>
      <c r="O234" s="44" t="s">
        <v>1051</v>
      </c>
    </row>
    <row r="235" spans="1:15" x14ac:dyDescent="0.3">
      <c r="A235" s="44" t="s">
        <v>718</v>
      </c>
      <c r="B235" s="44" t="s">
        <v>718</v>
      </c>
      <c r="C235" s="44" t="s">
        <v>754</v>
      </c>
      <c r="D235" s="44" t="s">
        <v>1052</v>
      </c>
      <c r="E235" s="44" t="s">
        <v>751</v>
      </c>
      <c r="F235" s="36"/>
      <c r="G235" s="37">
        <v>361.18</v>
      </c>
      <c r="H235" s="37"/>
      <c r="I235" s="44" t="s">
        <v>1045</v>
      </c>
      <c r="J235" s="44" t="s">
        <v>723</v>
      </c>
      <c r="K235" s="37">
        <v>361.18</v>
      </c>
      <c r="L235" s="37">
        <v>0</v>
      </c>
      <c r="M235" s="36">
        <v>0</v>
      </c>
      <c r="N235" s="44" t="s">
        <v>718</v>
      </c>
    </row>
    <row r="236" spans="1:15" x14ac:dyDescent="0.3">
      <c r="A236" s="44" t="s">
        <v>724</v>
      </c>
      <c r="B236" s="44" t="s">
        <v>711</v>
      </c>
      <c r="C236" s="44" t="s">
        <v>134</v>
      </c>
      <c r="D236" s="44" t="s">
        <v>784</v>
      </c>
      <c r="E236" s="44" t="s">
        <v>1053</v>
      </c>
      <c r="F236" s="36"/>
      <c r="G236" s="37">
        <v>3559.31</v>
      </c>
      <c r="H236" s="37"/>
      <c r="I236" s="44" t="s">
        <v>1045</v>
      </c>
      <c r="J236" s="44" t="s">
        <v>723</v>
      </c>
      <c r="K236" s="37">
        <v>3559.31</v>
      </c>
      <c r="L236" s="37">
        <v>0</v>
      </c>
      <c r="M236" s="36">
        <v>0</v>
      </c>
      <c r="N236" s="44" t="s">
        <v>724</v>
      </c>
    </row>
    <row r="237" spans="1:15" x14ac:dyDescent="0.3">
      <c r="A237" s="44" t="s">
        <v>724</v>
      </c>
      <c r="B237" s="44" t="s">
        <v>711</v>
      </c>
      <c r="C237" s="44" t="s">
        <v>134</v>
      </c>
      <c r="D237" s="44" t="s">
        <v>784</v>
      </c>
      <c r="E237" s="44" t="s">
        <v>1054</v>
      </c>
      <c r="F237" s="36"/>
      <c r="G237" s="37">
        <v>3173.62</v>
      </c>
      <c r="H237" s="37"/>
      <c r="I237" s="44" t="s">
        <v>1045</v>
      </c>
      <c r="J237" s="44" t="s">
        <v>723</v>
      </c>
      <c r="K237" s="37">
        <v>3173.62</v>
      </c>
      <c r="L237" s="37">
        <v>0</v>
      </c>
      <c r="M237" s="36">
        <v>0</v>
      </c>
      <c r="N237" s="44" t="s">
        <v>724</v>
      </c>
    </row>
    <row r="238" spans="1:15" x14ac:dyDescent="0.3">
      <c r="A238" s="44" t="s">
        <v>724</v>
      </c>
      <c r="B238" s="44" t="s">
        <v>711</v>
      </c>
      <c r="C238" s="44" t="s">
        <v>134</v>
      </c>
      <c r="D238" s="44" t="s">
        <v>784</v>
      </c>
      <c r="E238" s="44" t="s">
        <v>1055</v>
      </c>
      <c r="F238" s="36"/>
      <c r="G238" s="37">
        <v>3357.68</v>
      </c>
      <c r="H238" s="37"/>
      <c r="I238" s="44" t="s">
        <v>1045</v>
      </c>
      <c r="J238" s="44" t="s">
        <v>723</v>
      </c>
      <c r="K238" s="37">
        <v>3357.68</v>
      </c>
      <c r="L238" s="37">
        <v>0</v>
      </c>
      <c r="M238" s="36">
        <v>0</v>
      </c>
      <c r="N238" s="44" t="s">
        <v>724</v>
      </c>
    </row>
    <row r="239" spans="1:15" x14ac:dyDescent="0.3">
      <c r="A239" s="44" t="s">
        <v>724</v>
      </c>
      <c r="B239" s="44" t="s">
        <v>711</v>
      </c>
      <c r="C239" s="44" t="s">
        <v>134</v>
      </c>
      <c r="D239" s="44" t="s">
        <v>784</v>
      </c>
      <c r="E239" s="44" t="s">
        <v>786</v>
      </c>
      <c r="F239" s="36"/>
      <c r="G239" s="37">
        <v>3159.4</v>
      </c>
      <c r="H239" s="37"/>
      <c r="I239" s="44" t="s">
        <v>1045</v>
      </c>
      <c r="J239" s="44" t="s">
        <v>723</v>
      </c>
      <c r="K239" s="37">
        <v>3159.4</v>
      </c>
      <c r="L239" s="37">
        <v>0</v>
      </c>
      <c r="M239" s="36">
        <v>0</v>
      </c>
      <c r="N239" s="44" t="s">
        <v>724</v>
      </c>
    </row>
    <row r="240" spans="1:15" x14ac:dyDescent="0.3">
      <c r="A240" s="44" t="s">
        <v>724</v>
      </c>
      <c r="B240" s="44" t="s">
        <v>711</v>
      </c>
      <c r="C240" s="44" t="s">
        <v>134</v>
      </c>
      <c r="D240" s="44" t="s">
        <v>784</v>
      </c>
      <c r="E240" s="44" t="s">
        <v>785</v>
      </c>
      <c r="F240" s="36"/>
      <c r="G240" s="37">
        <v>2979.11</v>
      </c>
      <c r="H240" s="37"/>
      <c r="I240" s="44" t="s">
        <v>1045</v>
      </c>
      <c r="J240" s="44" t="s">
        <v>723</v>
      </c>
      <c r="K240" s="37">
        <v>2979.11</v>
      </c>
      <c r="L240" s="37">
        <v>0</v>
      </c>
      <c r="M240" s="36">
        <v>0</v>
      </c>
      <c r="N240" s="44" t="s">
        <v>724</v>
      </c>
    </row>
    <row r="241" spans="1:15" x14ac:dyDescent="0.3">
      <c r="A241" s="44" t="s">
        <v>724</v>
      </c>
      <c r="B241" s="44" t="s">
        <v>711</v>
      </c>
      <c r="C241" s="44" t="s">
        <v>781</v>
      </c>
      <c r="D241" s="44" t="s">
        <v>782</v>
      </c>
      <c r="E241" s="44" t="s">
        <v>783</v>
      </c>
      <c r="F241" s="36"/>
      <c r="G241" s="37">
        <v>1398.93</v>
      </c>
      <c r="H241" s="37">
        <v>-32511.779999999886</v>
      </c>
      <c r="I241" s="44" t="s">
        <v>1045</v>
      </c>
      <c r="J241" s="44" t="s">
        <v>723</v>
      </c>
      <c r="K241" s="37">
        <v>1398.93</v>
      </c>
      <c r="L241" s="37">
        <v>0</v>
      </c>
      <c r="M241" s="36">
        <v>0</v>
      </c>
      <c r="N241" s="44" t="s">
        <v>724</v>
      </c>
    </row>
    <row r="242" spans="1:15" x14ac:dyDescent="0.3">
      <c r="A242" s="44" t="s">
        <v>718</v>
      </c>
      <c r="B242" s="44" t="s">
        <v>718</v>
      </c>
      <c r="C242" s="44" t="s">
        <v>140</v>
      </c>
      <c r="D242" s="44" t="s">
        <v>1056</v>
      </c>
      <c r="E242" s="44" t="s">
        <v>1044</v>
      </c>
      <c r="F242" s="36"/>
      <c r="G242" s="37">
        <v>510</v>
      </c>
      <c r="H242" s="37"/>
      <c r="I242" s="44" t="s">
        <v>1045</v>
      </c>
      <c r="J242" s="44" t="s">
        <v>723</v>
      </c>
      <c r="K242" s="37">
        <v>510</v>
      </c>
      <c r="L242" s="37">
        <v>0</v>
      </c>
      <c r="M242" s="36">
        <v>0</v>
      </c>
      <c r="N242" s="44" t="s">
        <v>724</v>
      </c>
      <c r="O242" s="44" t="s">
        <v>1046</v>
      </c>
    </row>
    <row r="243" spans="1:15" x14ac:dyDescent="0.3">
      <c r="A243" s="44" t="s">
        <v>961</v>
      </c>
      <c r="B243" s="44" t="s">
        <v>961</v>
      </c>
      <c r="C243" s="44" t="s">
        <v>975</v>
      </c>
      <c r="D243" s="44" t="s">
        <v>690</v>
      </c>
      <c r="E243" s="44" t="s">
        <v>389</v>
      </c>
      <c r="F243" s="64">
        <v>258228.92</v>
      </c>
      <c r="G243" s="65"/>
      <c r="H243" s="64">
        <v>258228.92</v>
      </c>
      <c r="I243" s="44" t="s">
        <v>1170</v>
      </c>
      <c r="K243" s="64">
        <v>258228.92</v>
      </c>
      <c r="L243" s="65">
        <v>0</v>
      </c>
      <c r="M243" s="64">
        <v>0</v>
      </c>
      <c r="N243" s="44" t="s">
        <v>961</v>
      </c>
      <c r="O243" s="44" t="s">
        <v>690</v>
      </c>
    </row>
    <row r="244" spans="1:15" x14ac:dyDescent="0.3">
      <c r="A244" s="44" t="s">
        <v>805</v>
      </c>
      <c r="B244" s="44" t="s">
        <v>805</v>
      </c>
      <c r="C244" s="44" t="s">
        <v>962</v>
      </c>
      <c r="D244" s="44" t="s">
        <v>686</v>
      </c>
      <c r="E244" s="44" t="s">
        <v>389</v>
      </c>
      <c r="F244" s="64"/>
      <c r="G244" s="65">
        <v>43987.05</v>
      </c>
      <c r="H244" s="64">
        <v>214241.87</v>
      </c>
      <c r="I244" s="44" t="s">
        <v>1170</v>
      </c>
      <c r="K244" s="65">
        <v>43987.05</v>
      </c>
      <c r="L244" s="65">
        <v>0</v>
      </c>
      <c r="M244" s="64">
        <v>0</v>
      </c>
      <c r="N244" s="44" t="s">
        <v>805</v>
      </c>
      <c r="O244" s="44" t="s">
        <v>686</v>
      </c>
    </row>
    <row r="245" spans="1:15" x14ac:dyDescent="0.3">
      <c r="A245" s="44" t="s">
        <v>978</v>
      </c>
      <c r="B245" s="44" t="s">
        <v>978</v>
      </c>
      <c r="C245" s="44" t="s">
        <v>962</v>
      </c>
      <c r="D245" s="44" t="s">
        <v>686</v>
      </c>
      <c r="E245" s="44" t="s">
        <v>389</v>
      </c>
      <c r="F245" s="64"/>
      <c r="G245" s="65">
        <v>22748.47</v>
      </c>
      <c r="H245" s="64">
        <v>191493.4</v>
      </c>
      <c r="I245" s="44" t="s">
        <v>1170</v>
      </c>
      <c r="K245" s="65">
        <v>22748.47</v>
      </c>
      <c r="L245" s="65">
        <v>0</v>
      </c>
      <c r="M245" s="64">
        <v>0</v>
      </c>
      <c r="N245" s="44" t="s">
        <v>978</v>
      </c>
      <c r="O245" s="44" t="s">
        <v>686</v>
      </c>
    </row>
    <row r="246" spans="1:15" x14ac:dyDescent="0.3">
      <c r="A246" s="44" t="s">
        <v>748</v>
      </c>
      <c r="B246" s="44" t="s">
        <v>748</v>
      </c>
      <c r="C246" s="44" t="s">
        <v>962</v>
      </c>
      <c r="D246" s="44" t="s">
        <v>686</v>
      </c>
      <c r="E246" s="44" t="s">
        <v>389</v>
      </c>
      <c r="F246" s="64"/>
      <c r="G246" s="65">
        <v>123789.22</v>
      </c>
      <c r="H246" s="64">
        <v>67704.179999999993</v>
      </c>
      <c r="I246" s="44" t="s">
        <v>1170</v>
      </c>
      <c r="K246" s="65">
        <v>123789.22</v>
      </c>
      <c r="L246" s="65">
        <v>0</v>
      </c>
      <c r="M246" s="64">
        <v>0</v>
      </c>
      <c r="N246" s="44" t="s">
        <v>748</v>
      </c>
      <c r="O246" s="44" t="s">
        <v>686</v>
      </c>
    </row>
    <row r="247" spans="1:15" x14ac:dyDescent="0.3">
      <c r="A247" s="44" t="s">
        <v>1013</v>
      </c>
      <c r="B247" s="44" t="s">
        <v>1013</v>
      </c>
      <c r="C247" s="44" t="s">
        <v>962</v>
      </c>
      <c r="D247" s="44" t="s">
        <v>686</v>
      </c>
      <c r="E247" s="44" t="s">
        <v>389</v>
      </c>
      <c r="F247" s="64"/>
      <c r="G247" s="65">
        <v>38510.43</v>
      </c>
      <c r="H247" s="64">
        <v>29193.749999999993</v>
      </c>
      <c r="I247" s="44" t="s">
        <v>1170</v>
      </c>
      <c r="K247" s="65">
        <v>38510.43</v>
      </c>
      <c r="L247" s="65">
        <v>0</v>
      </c>
      <c r="M247" s="64">
        <v>0</v>
      </c>
      <c r="N247" s="44" t="s">
        <v>1013</v>
      </c>
      <c r="O247" s="44" t="s">
        <v>686</v>
      </c>
    </row>
    <row r="248" spans="1:15" x14ac:dyDescent="0.3">
      <c r="A248" s="44" t="s">
        <v>1001</v>
      </c>
      <c r="B248" s="44" t="s">
        <v>1001</v>
      </c>
      <c r="C248" s="44" t="s">
        <v>962</v>
      </c>
      <c r="D248" s="44" t="s">
        <v>686</v>
      </c>
      <c r="E248" s="44" t="s">
        <v>389</v>
      </c>
      <c r="F248" s="64"/>
      <c r="G248" s="65">
        <v>16207.88</v>
      </c>
      <c r="H248" s="64">
        <v>12985.869999999994</v>
      </c>
      <c r="I248" s="44" t="s">
        <v>1170</v>
      </c>
      <c r="K248" s="65">
        <v>16207.88</v>
      </c>
      <c r="L248" s="65">
        <v>0</v>
      </c>
      <c r="M248" s="64">
        <v>0</v>
      </c>
      <c r="N248" s="44" t="s">
        <v>1001</v>
      </c>
      <c r="O248" s="44" t="s">
        <v>686</v>
      </c>
    </row>
    <row r="249" spans="1:15" x14ac:dyDescent="0.3">
      <c r="A249" s="44" t="s">
        <v>992</v>
      </c>
      <c r="B249" s="44" t="s">
        <v>992</v>
      </c>
      <c r="C249" s="44" t="s">
        <v>962</v>
      </c>
      <c r="D249" s="44" t="s">
        <v>686</v>
      </c>
      <c r="E249" s="44" t="s">
        <v>389</v>
      </c>
      <c r="F249" s="64"/>
      <c r="G249" s="65">
        <v>3366.19</v>
      </c>
      <c r="H249" s="64">
        <v>9619.679999999993</v>
      </c>
      <c r="I249" s="44" t="s">
        <v>1170</v>
      </c>
      <c r="K249" s="65">
        <v>3366.19</v>
      </c>
      <c r="L249" s="65">
        <v>0</v>
      </c>
      <c r="M249" s="64">
        <v>0</v>
      </c>
      <c r="N249" s="44" t="s">
        <v>992</v>
      </c>
      <c r="O249" s="44" t="s">
        <v>686</v>
      </c>
    </row>
  </sheetData>
  <autoFilter ref="A1:WVW249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FINANCEIRO</vt:lpstr>
      <vt:lpstr>FORNECEDOR</vt:lpstr>
      <vt:lpstr>DESPESAS</vt:lpstr>
      <vt:lpstr>CAZUL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IDAB-03</cp:lastModifiedBy>
  <cp:lastPrinted>2019-09-02T20:20:07Z</cp:lastPrinted>
  <dcterms:created xsi:type="dcterms:W3CDTF">2018-07-17T17:17:14Z</dcterms:created>
  <dcterms:modified xsi:type="dcterms:W3CDTF">2021-05-16T12:58:27Z</dcterms:modified>
</cp:coreProperties>
</file>